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<sst xmlns="http://schemas.openxmlformats.org/spreadsheetml/2006/main" count="1180" uniqueCount="609">
  <si>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</si>
  <si>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</si>
  <si>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</si>
  <si>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</si>
  <si>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</si>
  <si>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</si>
  <si>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</si>
  <si>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</si>
  <si>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</si>
  <si>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</si>
  <si>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</si>
  <si>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</si>
  <si>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</si>
  <si>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</si>
  <si>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</si>
  <si>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</si>
  <si>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</si>
  <si>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</si>
  <si>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</si>
  <si>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</si>
  <si>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</si>
  <si>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</si>
  <si>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</si>
  <si>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</si>
  <si>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</si>
  <si>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</si>
  <si>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</si>
  <si>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</si>
  <si>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</si>
  <si>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</si>
  <si>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</si>
  <si>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</si>
  <si>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</si>
  <si>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</si>
  <si>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</si>
  <si>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</si>
  <si>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</si>
  <si>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</si>
  <si>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</si>
  <si>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</si>
  <si>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</si>
  <si>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</si>
  <si>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</si>
  <si>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</si>
  <si>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</si>
  <si>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</si>
  <si>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</si>
  <si>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</si>
  <si>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</si>
  <si>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</si>
  <si>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</si>
  <si>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</si>
  <si>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</si>
  <si>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</si>
  <si>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</si>
  <si>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</si>
  <si>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</si>
  <si>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</si>
  <si>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</si>
  <si>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</si>
  <si>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</si>
  <si>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</si>
  <si>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</si>
  <si>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</si>
  <si>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</si>
  <si>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</si>
  <si>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</si>
  <si>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</si>
  <si>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</si>
  <si>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</si>
  <si>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</si>
  <si>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</si>
  <si>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</si>
  <si>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</si>
  <si>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</si>
  <si>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</si>
  <si>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</si>
  <si>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</si>
  <si>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</si>
  <si>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</si>
  <si>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</si>
  <si>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</si>
  <si>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</si>
  <si>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</si>
  <si>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</si>
  <si>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</si>
  <si>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</si>
  <si>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</si>
  <si>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</si>
  <si>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</si>
  <si>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</si>
  <si>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</si>
  <si>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</si>
  <si>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</si>
  <si>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</si>
  <si>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</si>
  <si>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</si>
  <si>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</si>
  <si>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</si>
  <si>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</si>
  <si>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</si>
  <si>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</si>
  <si>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</si>
  <si>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</si>
  <si>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</si>
  <si>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</si>
  <si>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</si>
  <si>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</si>
  <si>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</si>
  <si>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</si>
  <si>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</si>
  <si>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</si>
  <si>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</si>
  <si>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</si>
  <si>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</si>
  <si>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</si>
  <si>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</si>
  <si>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</si>
  <si>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</si>
  <si>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</si>
  <si>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</si>
  <si>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</si>
  <si>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</si>
  <si>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</si>
  <si>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</si>
  <si>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</si>
  <si>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</si>
  <si>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</si>
  <si>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</si>
  <si>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</si>
  <si>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</si>
  <si>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</si>
  <si>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</si>
  <si>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</si>
  <si>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</si>
  <si>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</si>
  <si>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</si>
  <si>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</si>
  <si>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</si>
  <si>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</si>
  <si>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</si>
  <si>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</si>
  <si>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</si>
  <si>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</si>
  <si>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</si>
  <si>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</si>
  <si>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</si>
  <si>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</si>
  <si>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</si>
  <si>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</si>
  <si>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</si>
  <si>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</si>
  <si>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</si>
  <si>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</si>
  <si>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</si>
  <si>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</si>
  <si>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</si>
  <si>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</si>
  <si>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</si>
  <si>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</si>
  <si>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</si>
  <si>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</si>
  <si>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</si>
  <si>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</si>
  <si>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</si>
  <si>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</si>
  <si>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</si>
  <si>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</si>
  <si>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</si>
  <si>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</si>
  <si>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</si>
  <si>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</si>
  <si>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</si>
  <si>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</si>
  <si>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</si>
  <si>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</si>
  <si>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</si>
  <si>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</si>
  <si>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</si>
  <si>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</si>
  <si>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</si>
  <si>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</si>
  <si>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</si>
  <si>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</si>
  <si>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</si>
  <si>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</si>
  <si>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</si>
  <si>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</si>
  <si>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</si>
  <si>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</si>
  <si>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</si>
  <si>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</si>
  <si>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</si>
  <si>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</si>
  <si>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</si>
  <si>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</si>
  <si>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</si>
  <si>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</si>
  <si>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</si>
  <si>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</si>
  <si>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</si>
  <si>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</si>
  <si>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</si>
  <si>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</si>
  <si>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</si>
  <si>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</si>
  <si>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</si>
  <si>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</si>
  <si>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</si>
  <si>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</si>
  <si>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</si>
  <si>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</si>
  <si>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</si>
  <si>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福岡県久山町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</si>
  <si>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</si>
  <si>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</si>
  <si>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</si>
  <si>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</si>
  <si>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</si>
  <si>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</si>
  <si>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</si>
  <si>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</si>
  <si>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</si>
  <si>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</si>
  <si>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</si>
  <si>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</si>
  <si>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</si>
  <si>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</si>
  <si>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</si>
  <si>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</si>
  <si>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</si>
  <si>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</si>
  <si>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</si>
  <si>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</si>
  <si>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</si>
  <si>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</si>
  <si>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</si>
  <si>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</si>
  <si>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</si>
  <si>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</si>
  <si>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</si>
  <si>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</si>
  <si>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</si>
  <si>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</si>
  <si>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</si>
  <si>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</si>
  <si>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</si>
  <si>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</si>
  <si>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</si>
  <si>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</si>
  <si>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</si>
  <si>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</si>
  <si>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</si>
  <si>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</si>
  <si>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</si>
  <si>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</si>
  <si>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</si>
  <si>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</si>
  <si>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</si>
  <si>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</si>
  <si>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</si>
  <si>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</si>
  <si>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</si>
  <si>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</si>
  <si>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</si>
  <si>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</si>
  <si>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</si>
  <si>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</si>
  <si>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</si>
  <si>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</si>
  <si>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</si>
  <si>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</si>
  <si>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</si>
  <si>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</si>
  <si>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</si>
  <si>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</si>
  <si>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</si>
  <si>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</si>
  <si>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</si>
  <si>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</si>
  <si>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</si>
  <si>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</si>
  <si>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</si>
  <si>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</si>
  <si>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</si>
  <si>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</si>
  <si>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</si>
  <si>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</si>
  <si>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</si>
  <si>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</si>
  <si>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</si>
  <si>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</si>
  <si>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</si>
  <si>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</si>
  <si>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</si>
  <si>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</si>
  <si>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</si>
  <si>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</si>
  <si>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</si>
  <si>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</si>
  <si>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</si>
  <si>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</si>
  <si>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</si>
  <si>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</si>
  <si>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</si>
  <si>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</si>
  <si>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</si>
  <si>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</si>
  <si>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</si>
  <si>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</si>
  <si>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</si>
  <si>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</si>
  <si>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</si>
  <si>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</si>
  <si>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</si>
  <si>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</si>
  <si>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</si>
  <si>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</si>
  <si>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</si>
  <si>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</si>
  <si>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</si>
  <si>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</si>
  <si>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</si>
  <si>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</si>
  <si>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</si>
  <si>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</si>
  <si>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</si>
  <si>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</si>
  <si>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</si>
  <si>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</si>
  <si>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</si>
  <si>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</si>
  <si>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</si>
  <si>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</si>
  <si>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</si>
  <si>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</si>
  <si>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</si>
  <si>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</si>
  <si>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</si>
  <si>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</si>
  <si>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</si>
  <si>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</si>
  <si>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</si>
  <si>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</si>
  <si>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</si>
  <si>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</si>
  <si>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</si>
  <si>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</si>
  <si>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</si>
  <si>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</si>
  <si>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</si>
  <si>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</si>
  <si>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</si>
  <si>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</si>
  <si>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</si>
  <si>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</si>
  <si>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</si>
  <si>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</si>
  <si>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</si>
  <si>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</si>
  <si>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</si>
  <si>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</si>
  <si>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</si>
  <si>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</si>
  <si>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</si>
  <si>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</si>
  <si>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</si>
  <si>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福岡県久山町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</si>
  <si>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</si>
  <si>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</si>
  <si>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</si>
  <si>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</si>
  <si>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</si>
  <si>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</si>
  <si>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</si>
  <si>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</si>
  <si>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</si>
  <si>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</si>
  <si>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</si>
  <si>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</si>
  <si>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</si>
  <si>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</si>
  <si>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</si>
  <si>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</si>
  <si>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</si>
  <si>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</si>
  <si>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</si>
  <si>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</si>
  <si>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</si>
  <si>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</si>
  <si>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</si>
  <si>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</si>
  <si>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</si>
  <si>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</si>
  <si>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</si>
  <si>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</si>
  <si>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</si>
  <si>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</si>
  <si>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</si>
  <si>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</si>
  <si>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</si>
  <si>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</si>
  <si>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</si>
  <si>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</si>
  <si>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</si>
  <si>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</si>
  <si>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草場地区再開発事業特別会計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</si>
  <si>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</si>
  <si>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</si>
  <si>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</si>
  <si>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</si>
  <si>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</si>
  <si>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</si>
  <si>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</si>
  <si>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</si>
  <si>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</si>
  <si>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</si>
  <si>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</si>
  <si>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</si>
  <si>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</si>
  <si>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</si>
  <si>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</si>
  <si>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</si>
  <si>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</si>
  <si>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</si>
  <si>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</si>
  <si>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</si>
  <si>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</si>
  <si>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</si>
  <si>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</si>
  <si>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</si>
  <si>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</si>
  <si>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</si>
  <si>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</si>
  <si>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</si>
  <si>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</si>
  <si>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</si>
  <si>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</si>
  <si>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</si>
  <si>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</si>
  <si>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</si>
  <si>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</si>
  <si>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</si>
  <si>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</si>
  <si>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</si>
  <si>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</si>
  <si>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</si>
  <si>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</si>
  <si>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</si>
  <si>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</si>
  <si>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</si>
  <si>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</si>
  <si>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</si>
  <si>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</si>
  <si>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</si>
  <si>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</si>
  <si>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</si>
  <si>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</si>
  <si>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</si>
  <si>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</si>
  <si>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</si>
  <si>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</si>
  <si>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</si>
  <si>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</si>
  <si>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</si>
  <si>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</si>
  <si>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</si>
  <si>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</si>
  <si>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草場地区再開発事業特別会計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</si>
  <si>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</si>
  <si>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</si>
  <si>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</si>
  <si>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</si>
  <si>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</si>
  <si>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</si>
  <si>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</si>
  <si>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</si>
  <si>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</si>
  <si>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</si>
  <si>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</si>
  <si>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</si>
  <si>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</si>
  <si>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</si>
  <si>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</si>
  <si>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</si>
  <si>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</si>
  <si>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</si>
  <si>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</si>
  <si>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</si>
  <si>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</si>
  <si>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</si>
  <si>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</si>
  <si>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</si>
  <si>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</si>
  <si>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</si>
  <si>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</si>
  <si>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</si>
  <si>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</si>
  <si>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</si>
  <si>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</si>
  <si>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</si>
  <si>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</si>
  <si>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</si>
  <si>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</si>
  <si>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</si>
  <si>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</si>
  <si>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</si>
  <si>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</si>
  <si>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</si>
  <si>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</si>
  <si>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</si>
  <si>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</si>
  <si>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</si>
  <si>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</si>
  <si>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</si>
  <si>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</si>
  <si>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</si>
  <si>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</si>
  <si>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</si>
  <si>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</si>
  <si>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</si>
  <si>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</si>
  <si>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</si>
  <si>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</si>
  <si>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</si>
  <si>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</si>
  <si>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</si>
  <si>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</si>
  <si>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</si>
  <si>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</si>
  <si>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</si>
  <si>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</si>
  <si>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</si>
  <si>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</si>
  <si>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</si>
  <si>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</si>
  <si>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</si>
  <si>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</si>
  <si>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</si>
  <si>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</si>
  <si>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</si>
  <si>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</si>
  <si>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</si>
  <si>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</si>
  <si>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</si>
  <si>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</si>
  <si>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</si>
  <si>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</si>
  <si>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</si>
  <si>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</si>
  <si>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</si>
  <si>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</si>
  <si>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</si>
  <si>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0.21</t>
  </si>
  <si>
    <t>▲ 12.04</t>
  </si>
  <si>
    <t>▲ 9.34</t>
  </si>
  <si>
    <t>水道事業会計</t>
  </si>
  <si>
    <t>一般会計</t>
  </si>
  <si>
    <t>草場地区再開発事業特別会計</t>
  </si>
  <si>
    <t>国民健康保険特別会計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</si>
  <si>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</si>
  <si>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</si>
  <si>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</si>
  <si>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</si>
  <si>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</si>
  <si>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</si>
  <si>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</si>
  <si>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</si>
  <si>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</si>
  <si>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</si>
  <si>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</si>
  <si>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</si>
  <si>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</si>
  <si>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</si>
  <si>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糟屋郡自治会館組合（一般会計）</t>
    <phoneticPr fontId="2"/>
  </si>
  <si>
    <t>糟屋郡篠栗町外一市五町財産組合（一般会計）</t>
    <phoneticPr fontId="2"/>
  </si>
  <si>
    <t>北筑昇華苑組合（一般会計）</t>
    <phoneticPr fontId="2"/>
  </si>
  <si>
    <t>粕屋南部消防組合（一般会計）</t>
    <phoneticPr fontId="2"/>
  </si>
  <si>
    <t>粕屋南部消防組合（粕屋中南部休日診療所事業特別会計）</t>
    <phoneticPr fontId="2"/>
  </si>
  <si>
    <t>福岡県自治振興組合（一般会計）</t>
    <phoneticPr fontId="2"/>
  </si>
  <si>
    <t>福岡県自治振興組合（公文書館事業特別会計）</t>
    <phoneticPr fontId="2"/>
  </si>
  <si>
    <t>福岡都市圏広域行政事業組合（一般会計）</t>
    <phoneticPr fontId="2"/>
  </si>
  <si>
    <t>福岡都市圏広域行政事業組合（流域連携事業特別会計）</t>
    <phoneticPr fontId="2"/>
  </si>
  <si>
    <t>福岡都市圏広域行政事業組合（競艇事業特別会計）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</si>
  <si>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</si>
  <si>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</si>
  <si>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</si>
  <si>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</si>
  <si>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福岡地区水道企業団（水道用水供給事業会計）</t>
    <rPh sb="0" eb="2">
      <t>フクオカ</t>
    </rPh>
    <rPh sb="2" eb="4">
      <t>チク</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</si>
  <si>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福岡市東部（伏谷）埋立場関連整備基金</t>
    <phoneticPr fontId="5"/>
  </si>
  <si>
    <t>久山町教育振興基金</t>
    <phoneticPr fontId="2"/>
  </si>
  <si>
    <t>久山町農業振興基金</t>
    <phoneticPr fontId="2"/>
  </si>
  <si>
    <t>採石災害対策基金</t>
    <phoneticPr fontId="2"/>
  </si>
  <si>
    <t>宿泊税交付金基金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</si>
  <si>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</si>
  <si>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</si>
  <si>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</si>
  <si>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</si>
  <si>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</si>
  <si>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</si>
  <si>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高く、有形固定資産減価償却率は低い状況が続いている。町債を財源として道路の舗装打ち替えや小中学校の改修等を行った結果、減価償却率は低く、将来負担比率が高くなる傾向にある。今後公共施設の維持管理に費用がかかることが予測されるため、町債も含め財源をよく検討して財政運営を行う必要がある。</t>
    <rPh sb="0" eb="2">
      <t>ルイジ</t>
    </rPh>
    <rPh sb="2" eb="4">
      <t>ダンタイ</t>
    </rPh>
    <rPh sb="5" eb="7">
      <t>ヒカク</t>
    </rPh>
    <rPh sb="9" eb="11">
      <t>ショウライ</t>
    </rPh>
    <rPh sb="11" eb="13">
      <t>フタン</t>
    </rPh>
    <rPh sb="13" eb="15">
      <t>ヒリツ</t>
    </rPh>
    <rPh sb="16" eb="17">
      <t>タカ</t>
    </rPh>
    <rPh sb="19" eb="21">
      <t>ユウケイ</t>
    </rPh>
    <rPh sb="21" eb="23">
      <t>コテイ</t>
    </rPh>
    <rPh sb="23" eb="25">
      <t>シサン</t>
    </rPh>
    <rPh sb="25" eb="27">
      <t>ゲンカ</t>
    </rPh>
    <rPh sb="27" eb="29">
      <t>ショウキャク</t>
    </rPh>
    <rPh sb="29" eb="30">
      <t>リツ</t>
    </rPh>
    <rPh sb="31" eb="32">
      <t>ヒク</t>
    </rPh>
    <rPh sb="33" eb="35">
      <t>ジョウキョウ</t>
    </rPh>
    <rPh sb="36" eb="37">
      <t>ツヅ</t>
    </rPh>
    <rPh sb="42" eb="44">
      <t>チョウサイ</t>
    </rPh>
    <rPh sb="45" eb="47">
      <t>ザイゲン</t>
    </rPh>
    <rPh sb="50" eb="52">
      <t>ドウロ</t>
    </rPh>
    <rPh sb="53" eb="55">
      <t>ホソウ</t>
    </rPh>
    <rPh sb="55" eb="56">
      <t>ウ</t>
    </rPh>
    <rPh sb="57" eb="58">
      <t>カ</t>
    </rPh>
    <rPh sb="60" eb="64">
      <t>ショウチュウガッコウ</t>
    </rPh>
    <rPh sb="65" eb="67">
      <t>カイシュウ</t>
    </rPh>
    <rPh sb="67" eb="68">
      <t>トウ</t>
    </rPh>
    <rPh sb="69" eb="70">
      <t>オコナ</t>
    </rPh>
    <rPh sb="72" eb="74">
      <t>ケッカ</t>
    </rPh>
    <rPh sb="75" eb="80">
      <t>ゲンカショウキャクリツ</t>
    </rPh>
    <rPh sb="81" eb="82">
      <t>ヒク</t>
    </rPh>
    <rPh sb="84" eb="86">
      <t>ショウライ</t>
    </rPh>
    <rPh sb="86" eb="88">
      <t>フタン</t>
    </rPh>
    <rPh sb="88" eb="90">
      <t>ヒリツ</t>
    </rPh>
    <rPh sb="91" eb="92">
      <t>タカ</t>
    </rPh>
    <rPh sb="95" eb="97">
      <t>ケイコウ</t>
    </rPh>
    <rPh sb="101" eb="103">
      <t>コンゴ</t>
    </rPh>
    <rPh sb="103" eb="105">
      <t>コウキョウ</t>
    </rPh>
    <rPh sb="105" eb="107">
      <t>シセツ</t>
    </rPh>
    <rPh sb="108" eb="112">
      <t>イジカンリ</t>
    </rPh>
    <rPh sb="113" eb="115">
      <t>ヒヨウ</t>
    </rPh>
    <rPh sb="122" eb="124">
      <t>ヨソク</t>
    </rPh>
    <rPh sb="130" eb="132">
      <t>チョウサイ</t>
    </rPh>
    <rPh sb="133" eb="134">
      <t>フク</t>
    </rPh>
    <rPh sb="135" eb="137">
      <t>ザイゲン</t>
    </rPh>
    <rPh sb="140" eb="142">
      <t>ケントウ</t>
    </rPh>
    <rPh sb="144" eb="146">
      <t>ザイセイ</t>
    </rPh>
    <rPh sb="146" eb="148">
      <t>ウンエイ</t>
    </rPh>
    <rPh sb="149" eb="150">
      <t>オコナ</t>
    </rPh>
    <rPh sb="151" eb="15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</si>
  <si>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</si>
  <si>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</si>
  <si>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</si>
  <si>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</si>
  <si>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</si>
  <si>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</si>
  <si>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年々減少しているが、平成25年に借入を行った第三セクター等改革推進債の償還残高が大きく、類似団体と比べると高い。また、元利償還金のピークが令和4年になっているため、高い水準が続くことが予想される。ただ、人口増などの影響により標準財政規模が増加していることも踏まえると、将来負担を抑えていくことで実質公債比率も下げていくことが可能であると考える。</t>
    <rPh sb="0" eb="2">
      <t>ジッシツ</t>
    </rPh>
    <rPh sb="2" eb="4">
      <t>コウサイ</t>
    </rPh>
    <rPh sb="4" eb="6">
      <t>ヒリツ</t>
    </rPh>
    <rPh sb="7" eb="9">
      <t>ネンネン</t>
    </rPh>
    <rPh sb="9" eb="11">
      <t>ゲンショウ</t>
    </rPh>
    <rPh sb="17" eb="19">
      <t>ヘイセイ</t>
    </rPh>
    <rPh sb="21" eb="22">
      <t>ネン</t>
    </rPh>
    <rPh sb="23" eb="25">
      <t>カリイレ</t>
    </rPh>
    <rPh sb="26" eb="27">
      <t>オコナ</t>
    </rPh>
    <rPh sb="29" eb="31">
      <t>ダイサン</t>
    </rPh>
    <rPh sb="35" eb="36">
      <t>トウ</t>
    </rPh>
    <rPh sb="36" eb="38">
      <t>カイカク</t>
    </rPh>
    <rPh sb="38" eb="41">
      <t>スイシンサイ</t>
    </rPh>
    <rPh sb="42" eb="46">
      <t>ショウカンザンダカ</t>
    </rPh>
    <rPh sb="47" eb="48">
      <t>オオ</t>
    </rPh>
    <rPh sb="51" eb="53">
      <t>ルイジ</t>
    </rPh>
    <rPh sb="53" eb="55">
      <t>ダンタイ</t>
    </rPh>
    <rPh sb="56" eb="57">
      <t>クラ</t>
    </rPh>
    <rPh sb="60" eb="61">
      <t>タカ</t>
    </rPh>
    <rPh sb="66" eb="68">
      <t>ガンリ</t>
    </rPh>
    <rPh sb="68" eb="71">
      <t>ショウカンキン</t>
    </rPh>
    <rPh sb="76" eb="78">
      <t>レイワ</t>
    </rPh>
    <rPh sb="79" eb="80">
      <t>ネン</t>
    </rPh>
    <rPh sb="89" eb="90">
      <t>タカ</t>
    </rPh>
    <rPh sb="91" eb="93">
      <t>スイジュン</t>
    </rPh>
    <rPh sb="94" eb="95">
      <t>ツヅ</t>
    </rPh>
    <rPh sb="99" eb="101">
      <t>ヨソウ</t>
    </rPh>
    <rPh sb="108" eb="110">
      <t>ジンコウ</t>
    </rPh>
    <rPh sb="110" eb="111">
      <t>ゾウ</t>
    </rPh>
    <rPh sb="114" eb="116">
      <t>エイキョウ</t>
    </rPh>
    <rPh sb="119" eb="121">
      <t>ヒョウジュン</t>
    </rPh>
    <rPh sb="121" eb="123">
      <t>ザイセイ</t>
    </rPh>
    <rPh sb="123" eb="125">
      <t>キボ</t>
    </rPh>
    <rPh sb="126" eb="128">
      <t>ゾウカ</t>
    </rPh>
    <rPh sb="135" eb="136">
      <t>フ</t>
    </rPh>
    <rPh sb="141" eb="143">
      <t>ショウライ</t>
    </rPh>
    <rPh sb="143" eb="145">
      <t>フタン</t>
    </rPh>
    <rPh sb="146" eb="147">
      <t>オサ</t>
    </rPh>
    <rPh sb="154" eb="156">
      <t>ジッシツ</t>
    </rPh>
    <rPh sb="156" eb="158">
      <t>コウサイ</t>
    </rPh>
    <rPh sb="158" eb="160">
      <t>ヒリツ</t>
    </rPh>
    <rPh sb="161" eb="162">
      <t>サ</t>
    </rPh>
    <rPh sb="169" eb="171">
      <t>カノウ</t>
    </rPh>
    <rPh sb="175" eb="176">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</si>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</sst>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9946-4B26-9B96-FF687D84B9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128724</c:v>
                </c:pt>
                <c:pt idx="1">
                  <c:v>76567</c:v>
                </c:pt>
                <c:pt idx="2">
                  <c:v>77408</c:v>
                </c:pt>
                <c:pt idx="3">
                  <c:v>121213</c:v>
                </c:pt>
                <c:pt idx="4">
                  <c:v>68471</c:v>
                </c:pt>
              </c:numCache>
            </c:numRef>
          </c:val>
          <c:smooth val="0"/>
          <c:extLst xmlns:c16r2="http://schemas.microsoft.com/office/drawing/2015/06/chart">
            <c:ext xmlns:c16="http://schemas.microsoft.com/office/drawing/2014/chart" uri="{C3380CC4-5D6E-409C-BE32-E72D297353CC}">
              <c16:uniqueId val="{00000001-9946-4B26-9B96-FF687D84B957}"/>
            </c:ext>
          </c:extLst>
        </c:ser>
        <c:dLbls>
          <c:showLegendKey val="0"/>
          <c:showVal val="0"/>
          <c:showCatName val="0"/>
          <c:showSerName val="0"/>
          <c:showPercent val="0"/>
          <c:showBubbleSize val="0"/>
        </c:dLbls>
        <c:marker val="1"/>
        <c:smooth val="0"/>
        <c:axId val="488497592"/>
        <c:axId val="488497976"/>
      </c:lineChart>
      <c:catAx>
        <c:axId val="488497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497976"/>
        <c:crosses val="autoZero"/>
        <c:auto val="1"/>
        <c:lblAlgn val="ctr"/>
        <c:lblOffset val="100"/>
        <c:tickLblSkip val="1"/>
        <c:tickMarkSkip val="1"/>
        <c:noMultiLvlLbl val="0"/>
      </c:catAx>
      <c:valAx>
        <c:axId val="4884979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497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16.760000000000002</c:v>
                </c:pt>
                <c:pt idx="1">
                  <c:v>17.760000000000002</c:v>
                </c:pt>
                <c:pt idx="2">
                  <c:v>10.5</c:v>
                </c:pt>
                <c:pt idx="3">
                  <c:v>4.4000000000000004</c:v>
                </c:pt>
                <c:pt idx="4">
                  <c:v>10.36</c:v>
                </c:pt>
              </c:numCache>
            </c:numRef>
          </c:val>
          <c:extLst xmlns:c16r2="http://schemas.microsoft.com/office/drawing/2015/06/chart">
            <c:ext xmlns:c16="http://schemas.microsoft.com/office/drawing/2014/chart" uri="{C3380CC4-5D6E-409C-BE32-E72D297353CC}">
              <c16:uniqueId val="{00000000-FA5B-49B8-A4D4-677DD7BC9F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35.36</c:v>
                </c:pt>
                <c:pt idx="1">
                  <c:v>34.17</c:v>
                </c:pt>
                <c:pt idx="2">
                  <c:v>28.54</c:v>
                </c:pt>
                <c:pt idx="3">
                  <c:v>24.94</c:v>
                </c:pt>
                <c:pt idx="4">
                  <c:v>26.74</c:v>
                </c:pt>
              </c:numCache>
            </c:numRef>
          </c:val>
          <c:extLst xmlns:c16r2="http://schemas.microsoft.com/office/drawing/2015/06/chart">
            <c:ext xmlns:c16="http://schemas.microsoft.com/office/drawing/2014/chart" uri="{C3380CC4-5D6E-409C-BE32-E72D297353CC}">
              <c16:uniqueId val="{00000001-FA5B-49B8-A4D4-677DD7BC9FA6}"/>
            </c:ext>
          </c:extLst>
        </c:ser>
        <c:dLbls>
          <c:showLegendKey val="0"/>
          <c:showVal val="0"/>
          <c:showCatName val="0"/>
          <c:showSerName val="0"/>
          <c:showPercent val="0"/>
          <c:showBubbleSize val="0"/>
        </c:dLbls>
        <c:gapWidth val="250"/>
        <c:overlap val="100"/>
        <c:axId val="489083720"/>
        <c:axId val="489084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-0.21</c:v>
                </c:pt>
                <c:pt idx="1">
                  <c:v>1.63</c:v>
                </c:pt>
                <c:pt idx="2">
                  <c:v>-12.04</c:v>
                </c:pt>
                <c:pt idx="3">
                  <c:v>-9.34</c:v>
                </c:pt>
                <c:pt idx="4">
                  <c:v>9.23</c:v>
                </c:pt>
              </c:numCache>
            </c:numRef>
          </c:val>
          <c:smooth val="0"/>
          <c:extLst xmlns:c16r2="http://schemas.microsoft.com/office/drawing/2015/06/chart">
            <c:ext xmlns:c16="http://schemas.microsoft.com/office/drawing/2014/chart" uri="{C3380CC4-5D6E-409C-BE32-E72D297353CC}">
              <c16:uniqueId val="{00000002-FA5B-49B8-A4D4-677DD7BC9FA6}"/>
            </c:ext>
          </c:extLst>
        </c:ser>
        <c:dLbls>
          <c:showLegendKey val="0"/>
          <c:showVal val="0"/>
          <c:showCatName val="0"/>
          <c:showSerName val="0"/>
          <c:showPercent val="0"/>
          <c:showBubbleSize val="0"/>
        </c:dLbls>
        <c:marker val="1"/>
        <c:smooth val="0"/>
        <c:axId val="489083720"/>
        <c:axId val="489084504"/>
      </c:lineChart>
      <c:catAx>
        <c:axId val="48908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084504"/>
        <c:crosses val="autoZero"/>
        <c:auto val="1"/>
        <c:lblAlgn val="ctr"/>
        <c:lblOffset val="100"/>
        <c:tickLblSkip val="1"/>
        <c:tickMarkSkip val="1"/>
        <c:noMultiLvlLbl val="0"/>
      </c:catAx>
      <c:valAx>
        <c:axId val="489084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8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0.48</c:v>
                </c:pt>
                <c:pt idx="4">
                  <c:v>#N/A</c:v>
                </c:pt>
                <c:pt idx="5">
                  <c:v>1.63</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879-4A15-A79D-AEB3680822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79-4A15-A79D-AEB3680822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879-4A15-A79D-AEB3680822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879-4A15-A79D-AEB3680822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0.19</c:v>
                </c:pt>
                <c:pt idx="4">
                  <c:v>#N/A</c:v>
                </c:pt>
                <c:pt idx="5">
                  <c:v>0.17</c:v>
                </c:pt>
                <c:pt idx="6">
                  <c:v>#N/A</c:v>
                </c:pt>
                <c:pt idx="7">
                  <c:v>0.19</c:v>
                </c:pt>
                <c:pt idx="8">
                  <c:v>#N/A</c:v>
                </c:pt>
                <c:pt idx="9">
                  <c:v>0.16</c:v>
                </c:pt>
              </c:numCache>
            </c:numRef>
          </c:val>
          <c:extLst xmlns:c16r2="http://schemas.microsoft.com/office/drawing/2015/06/chart">
            <c:ext xmlns:c16="http://schemas.microsoft.com/office/drawing/2014/chart" uri="{C3380CC4-5D6E-409C-BE32-E72D297353CC}">
              <c16:uniqueId val="{00000004-D879-4A15-A79D-AEB3680822F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3.44</c:v>
                </c:pt>
                <c:pt idx="8">
                  <c:v>#N/A</c:v>
                </c:pt>
                <c:pt idx="9">
                  <c:v>0.39</c:v>
                </c:pt>
              </c:numCache>
            </c:numRef>
          </c:val>
          <c:extLst xmlns:c16r2="http://schemas.microsoft.com/office/drawing/2015/06/chart">
            <c:ext xmlns:c16="http://schemas.microsoft.com/office/drawing/2014/chart" uri="{C3380CC4-5D6E-409C-BE32-E72D297353CC}">
              <c16:uniqueId val="{00000005-D879-4A15-A79D-AEB3680822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1.17</c:v>
                </c:pt>
                <c:pt idx="2">
                  <c:v>#N/A</c:v>
                </c:pt>
                <c:pt idx="3">
                  <c:v>0.16</c:v>
                </c:pt>
                <c:pt idx="4">
                  <c:v>#N/A</c:v>
                </c:pt>
                <c:pt idx="5">
                  <c:v>0.35</c:v>
                </c:pt>
                <c:pt idx="6">
                  <c:v>#N/A</c:v>
                </c:pt>
                <c:pt idx="7">
                  <c:v>0.95</c:v>
                </c:pt>
                <c:pt idx="8">
                  <c:v>#N/A</c:v>
                </c:pt>
                <c:pt idx="9">
                  <c:v>0.59</c:v>
                </c:pt>
              </c:numCache>
            </c:numRef>
          </c:val>
          <c:extLst xmlns:c16r2="http://schemas.microsoft.com/office/drawing/2015/06/chart">
            <c:ext xmlns:c16="http://schemas.microsoft.com/office/drawing/2014/chart" uri="{C3380CC4-5D6E-409C-BE32-E72D297353CC}">
              <c16:uniqueId val="{00000006-D879-4A15-A79D-AEB3680822F3}"/>
            </c:ext>
          </c:extLst>
        </c:ser>
        <c:ser>
          <c:idx val="7"/>
          <c:order val="7"/>
          <c:tx>
            <c:strRef>
              <c:f>データシート!$A$34</c:f>
              <c:strCache>
                <c:ptCount val="1"/>
                <c:pt idx="0">
                  <c:v>草場地区再開発事業特別会計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0.06</c:v>
                </c:pt>
                <c:pt idx="4">
                  <c:v>#N/A</c:v>
                </c:pt>
                <c:pt idx="5">
                  <c:v>0.13</c:v>
                </c:pt>
                <c:pt idx="6">
                  <c:v>#N/A</c:v>
                </c:pt>
                <c:pt idx="7">
                  <c:v>1.45</c:v>
                </c:pt>
                <c:pt idx="8">
                  <c:v>#N/A</c:v>
                </c:pt>
                <c:pt idx="9">
                  <c:v>1.07</c:v>
                </c:pt>
              </c:numCache>
            </c:numRef>
          </c:val>
          <c:extLst xmlns:c16r2="http://schemas.microsoft.com/office/drawing/2015/06/chart">
            <c:ext xmlns:c16="http://schemas.microsoft.com/office/drawing/2014/chart" uri="{C3380CC4-5D6E-409C-BE32-E72D297353CC}">
              <c16:uniqueId val="{00000007-D879-4A15-A79D-AEB3680822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16.760000000000002</c:v>
                </c:pt>
                <c:pt idx="2">
                  <c:v>#N/A</c:v>
                </c:pt>
                <c:pt idx="3">
                  <c:v>17.760000000000002</c:v>
                </c:pt>
                <c:pt idx="4">
                  <c:v>#N/A</c:v>
                </c:pt>
                <c:pt idx="5">
                  <c:v>10.49</c:v>
                </c:pt>
                <c:pt idx="6">
                  <c:v>#N/A</c:v>
                </c:pt>
                <c:pt idx="7">
                  <c:v>4.3899999999999997</c:v>
                </c:pt>
                <c:pt idx="8">
                  <c:v>#N/A</c:v>
                </c:pt>
                <c:pt idx="9">
                  <c:v>10.36</c:v>
                </c:pt>
              </c:numCache>
            </c:numRef>
          </c:val>
          <c:extLst xmlns:c16r2="http://schemas.microsoft.com/office/drawing/2015/06/chart">
            <c:ext xmlns:c16="http://schemas.microsoft.com/office/drawing/2014/chart" uri="{C3380CC4-5D6E-409C-BE32-E72D297353CC}">
              <c16:uniqueId val="{00000008-D879-4A15-A79D-AEB3680822F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13.89</c:v>
                </c:pt>
                <c:pt idx="2">
                  <c:v>#N/A</c:v>
                </c:pt>
                <c:pt idx="3">
                  <c:v>15.31</c:v>
                </c:pt>
                <c:pt idx="4">
                  <c:v>#N/A</c:v>
                </c:pt>
                <c:pt idx="5">
                  <c:v>16.559999999999999</c:v>
                </c:pt>
                <c:pt idx="6">
                  <c:v>#N/A</c:v>
                </c:pt>
                <c:pt idx="7">
                  <c:v>17.350000000000001</c:v>
                </c:pt>
                <c:pt idx="8">
                  <c:v>#N/A</c:v>
                </c:pt>
                <c:pt idx="9">
                  <c:v>17.690000000000001</c:v>
                </c:pt>
              </c:numCache>
            </c:numRef>
          </c:val>
          <c:extLst xmlns:c16r2="http://schemas.microsoft.com/office/drawing/2015/06/chart">
            <c:ext xmlns:c16="http://schemas.microsoft.com/office/drawing/2014/chart" uri="{C3380CC4-5D6E-409C-BE32-E72D297353CC}">
              <c16:uniqueId val="{00000009-D879-4A15-A79D-AEB3680822F3}"/>
            </c:ext>
          </c:extLst>
        </c:ser>
        <c:dLbls>
          <c:showLegendKey val="0"/>
          <c:showVal val="0"/>
          <c:showCatName val="0"/>
          <c:showSerName val="0"/>
          <c:showPercent val="0"/>
          <c:showBubbleSize val="0"/>
        </c:dLbls>
        <c:gapWidth val="150"/>
        <c:overlap val="100"/>
        <c:axId val="489085680"/>
        <c:axId val="489086072"/>
      </c:barChart>
      <c:catAx>
        <c:axId val="48908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086072"/>
        <c:crosses val="autoZero"/>
        <c:auto val="1"/>
        <c:lblAlgn val="ctr"/>
        <c:lblOffset val="100"/>
        <c:tickLblSkip val="1"/>
        <c:tickMarkSkip val="1"/>
        <c:noMultiLvlLbl val="0"/>
      </c:catAx>
      <c:valAx>
        <c:axId val="489086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8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396</c:v>
                </c:pt>
                <c:pt idx="5">
                  <c:v>444</c:v>
                </c:pt>
                <c:pt idx="8">
                  <c:v>391</c:v>
                </c:pt>
                <c:pt idx="11">
                  <c:v>388</c:v>
                </c:pt>
                <c:pt idx="14">
                  <c:v>395</c:v>
                </c:pt>
              </c:numCache>
            </c:numRef>
          </c:val>
          <c:extLst xmlns:c16r2="http://schemas.microsoft.com/office/drawing/2015/06/chart">
            <c:ext xmlns:c16="http://schemas.microsoft.com/office/drawing/2014/chart" uri="{C3380CC4-5D6E-409C-BE32-E72D297353CC}">
              <c16:uniqueId val="{00000000-AFF4-4030-BC38-9D3A7FC984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FF4-4030-BC38-9D3A7FC984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AFF4-4030-BC38-9D3A7FC984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18</c:v>
                </c:pt>
                <c:pt idx="6">
                  <c:v>23</c:v>
                </c:pt>
                <c:pt idx="9">
                  <c:v>22</c:v>
                </c:pt>
                <c:pt idx="12">
                  <c:v>22</c:v>
                </c:pt>
              </c:numCache>
            </c:numRef>
          </c:val>
          <c:extLst xmlns:c16r2="http://schemas.microsoft.com/office/drawing/2015/06/chart">
            <c:ext xmlns:c16="http://schemas.microsoft.com/office/drawing/2014/chart" uri="{C3380CC4-5D6E-409C-BE32-E72D297353CC}">
              <c16:uniqueId val="{00000003-AFF4-4030-BC38-9D3A7FC984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239</c:v>
                </c:pt>
                <c:pt idx="3">
                  <c:v>244</c:v>
                </c:pt>
                <c:pt idx="6">
                  <c:v>244</c:v>
                </c:pt>
                <c:pt idx="9">
                  <c:v>237</c:v>
                </c:pt>
                <c:pt idx="12">
                  <c:v>245</c:v>
                </c:pt>
              </c:numCache>
            </c:numRef>
          </c:val>
          <c:extLst xmlns:c16r2="http://schemas.microsoft.com/office/drawing/2015/06/chart">
            <c:ext xmlns:c16="http://schemas.microsoft.com/office/drawing/2014/chart" uri="{C3380CC4-5D6E-409C-BE32-E72D297353CC}">
              <c16:uniqueId val="{00000004-AFF4-4030-BC38-9D3A7FC984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F4-4030-BC38-9D3A7FC984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F4-4030-BC38-9D3A7FC984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462</c:v>
                </c:pt>
                <c:pt idx="3">
                  <c:v>516</c:v>
                </c:pt>
                <c:pt idx="6">
                  <c:v>445</c:v>
                </c:pt>
                <c:pt idx="9">
                  <c:v>439</c:v>
                </c:pt>
                <c:pt idx="12">
                  <c:v>443</c:v>
                </c:pt>
              </c:numCache>
            </c:numRef>
          </c:val>
          <c:extLst xmlns:c16r2="http://schemas.microsoft.com/office/drawing/2015/06/chart">
            <c:ext xmlns:c16="http://schemas.microsoft.com/office/drawing/2014/chart" uri="{C3380CC4-5D6E-409C-BE32-E72D297353CC}">
              <c16:uniqueId val="{00000007-AFF4-4030-BC38-9D3A7FC98475}"/>
            </c:ext>
          </c:extLst>
        </c:ser>
        <c:dLbls>
          <c:showLegendKey val="0"/>
          <c:showVal val="0"/>
          <c:showCatName val="0"/>
          <c:showSerName val="0"/>
          <c:showPercent val="0"/>
          <c:showBubbleSize val="0"/>
        </c:dLbls>
        <c:gapWidth val="100"/>
        <c:overlap val="100"/>
        <c:axId val="489084112"/>
        <c:axId val="48908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335</c:v>
                </c:pt>
                <c:pt idx="2">
                  <c:v>#N/A</c:v>
                </c:pt>
                <c:pt idx="3">
                  <c:v>#N/A</c:v>
                </c:pt>
                <c:pt idx="4">
                  <c:v>343</c:v>
                </c:pt>
                <c:pt idx="5">
                  <c:v>#N/A</c:v>
                </c:pt>
                <c:pt idx="6">
                  <c:v>#N/A</c:v>
                </c:pt>
                <c:pt idx="7">
                  <c:v>330</c:v>
                </c:pt>
                <c:pt idx="8">
                  <c:v>#N/A</c:v>
                </c:pt>
                <c:pt idx="9">
                  <c:v>#N/A</c:v>
                </c:pt>
                <c:pt idx="10">
                  <c:v>319</c:v>
                </c:pt>
                <c:pt idx="11">
                  <c:v>#N/A</c:v>
                </c:pt>
                <c:pt idx="12">
                  <c:v>#N/A</c:v>
                </c:pt>
                <c:pt idx="13">
                  <c:v>324</c:v>
                </c:pt>
                <c:pt idx="14">
                  <c:v>#N/A</c:v>
                </c:pt>
              </c:numCache>
            </c:numRef>
          </c:val>
          <c:smooth val="0"/>
          <c:extLst xmlns:c16r2="http://schemas.microsoft.com/office/drawing/2015/06/chart">
            <c:ext xmlns:c16="http://schemas.microsoft.com/office/drawing/2014/chart" uri="{C3380CC4-5D6E-409C-BE32-E72D297353CC}">
              <c16:uniqueId val="{00000008-AFF4-4030-BC38-9D3A7FC98475}"/>
            </c:ext>
          </c:extLst>
        </c:ser>
        <c:dLbls>
          <c:showLegendKey val="0"/>
          <c:showVal val="0"/>
          <c:showCatName val="0"/>
          <c:showSerName val="0"/>
          <c:showPercent val="0"/>
          <c:showBubbleSize val="0"/>
        </c:dLbls>
        <c:marker val="1"/>
        <c:smooth val="0"/>
        <c:axId val="489084112"/>
        <c:axId val="489083328"/>
      </c:lineChart>
      <c:catAx>
        <c:axId val="48908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083328"/>
        <c:crosses val="autoZero"/>
        <c:auto val="1"/>
        <c:lblAlgn val="ctr"/>
        <c:lblOffset val="100"/>
        <c:tickLblSkip val="1"/>
        <c:tickMarkSkip val="1"/>
        <c:noMultiLvlLbl val="0"/>
      </c:catAx>
      <c:valAx>
        <c:axId val="48908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8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4884</c:v>
                </c:pt>
                <c:pt idx="5">
                  <c:v>4761</c:v>
                </c:pt>
                <c:pt idx="8">
                  <c:v>4672</c:v>
                </c:pt>
                <c:pt idx="11">
                  <c:v>4742</c:v>
                </c:pt>
                <c:pt idx="14">
                  <c:v>4680</c:v>
                </c:pt>
              </c:numCache>
            </c:numRef>
          </c:val>
          <c:extLst xmlns:c16r2="http://schemas.microsoft.com/office/drawing/2015/06/chart">
            <c:ext xmlns:c16="http://schemas.microsoft.com/office/drawing/2014/chart" uri="{C3380CC4-5D6E-409C-BE32-E72D297353CC}">
              <c16:uniqueId val="{00000000-8153-4794-8DA2-2BAE607020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74</c:v>
                </c:pt>
                <c:pt idx="5">
                  <c:v>14</c:v>
                </c:pt>
                <c:pt idx="8">
                  <c:v>6</c:v>
                </c:pt>
                <c:pt idx="11">
                  <c:v>0</c:v>
                </c:pt>
                <c:pt idx="14">
                  <c:v>0</c:v>
                </c:pt>
              </c:numCache>
            </c:numRef>
          </c:val>
          <c:extLst xmlns:c16r2="http://schemas.microsoft.com/office/drawing/2015/06/chart">
            <c:ext xmlns:c16="http://schemas.microsoft.com/office/drawing/2014/chart" uri="{C3380CC4-5D6E-409C-BE32-E72D297353CC}">
              <c16:uniqueId val="{00000001-8153-4794-8DA2-2BAE607020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1363</c:v>
                </c:pt>
                <c:pt idx="5">
                  <c:v>1364</c:v>
                </c:pt>
                <c:pt idx="8">
                  <c:v>1264</c:v>
                </c:pt>
                <c:pt idx="11">
                  <c:v>1201</c:v>
                </c:pt>
                <c:pt idx="14">
                  <c:v>1232</c:v>
                </c:pt>
              </c:numCache>
            </c:numRef>
          </c:val>
          <c:extLst xmlns:c16r2="http://schemas.microsoft.com/office/drawing/2015/06/chart">
            <c:ext xmlns:c16="http://schemas.microsoft.com/office/drawing/2014/chart" uri="{C3380CC4-5D6E-409C-BE32-E72D297353CC}">
              <c16:uniqueId val="{00000002-8153-4794-8DA2-2BAE607020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53-4794-8DA2-2BAE607020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53-4794-8DA2-2BAE607020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53-4794-8DA2-2BAE607020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175</c:v>
                </c:pt>
                <c:pt idx="3">
                  <c:v>117</c:v>
                </c:pt>
                <c:pt idx="6">
                  <c:v>70</c:v>
                </c:pt>
                <c:pt idx="9">
                  <c:v>69</c:v>
                </c:pt>
                <c:pt idx="12">
                  <c:v>175</c:v>
                </c:pt>
              </c:numCache>
            </c:numRef>
          </c:val>
          <c:extLst xmlns:c16r2="http://schemas.microsoft.com/office/drawing/2015/06/chart">
            <c:ext xmlns:c16="http://schemas.microsoft.com/office/drawing/2014/chart" uri="{C3380CC4-5D6E-409C-BE32-E72D297353CC}">
              <c16:uniqueId val="{00000006-8153-4794-8DA2-2BAE607020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120</c:v>
                </c:pt>
                <c:pt idx="3">
                  <c:v>130</c:v>
                </c:pt>
                <c:pt idx="6">
                  <c:v>114</c:v>
                </c:pt>
                <c:pt idx="9">
                  <c:v>93</c:v>
                </c:pt>
                <c:pt idx="12">
                  <c:v>77</c:v>
                </c:pt>
              </c:numCache>
            </c:numRef>
          </c:val>
          <c:extLst xmlns:c16r2="http://schemas.microsoft.com/office/drawing/2015/06/chart">
            <c:ext xmlns:c16="http://schemas.microsoft.com/office/drawing/2014/chart" uri="{C3380CC4-5D6E-409C-BE32-E72D297353CC}">
              <c16:uniqueId val="{00000007-8153-4794-8DA2-2BAE607020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2949</c:v>
                </c:pt>
                <c:pt idx="3">
                  <c:v>2807</c:v>
                </c:pt>
                <c:pt idx="6">
                  <c:v>2755</c:v>
                </c:pt>
                <c:pt idx="9">
                  <c:v>2569</c:v>
                </c:pt>
                <c:pt idx="12">
                  <c:v>2421</c:v>
                </c:pt>
              </c:numCache>
            </c:numRef>
          </c:val>
          <c:extLst xmlns:c16r2="http://schemas.microsoft.com/office/drawing/2015/06/chart">
            <c:ext xmlns:c16="http://schemas.microsoft.com/office/drawing/2014/chart" uri="{C3380CC4-5D6E-409C-BE32-E72D297353CC}">
              <c16:uniqueId val="{00000008-8153-4794-8DA2-2BAE607020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57</c:v>
                </c:pt>
                <c:pt idx="3">
                  <c:v>48</c:v>
                </c:pt>
                <c:pt idx="6">
                  <c:v>39</c:v>
                </c:pt>
                <c:pt idx="9">
                  <c:v>31</c:v>
                </c:pt>
                <c:pt idx="12">
                  <c:v>22</c:v>
                </c:pt>
              </c:numCache>
            </c:numRef>
          </c:val>
          <c:extLst xmlns:c16r2="http://schemas.microsoft.com/office/drawing/2015/06/chart">
            <c:ext xmlns:c16="http://schemas.microsoft.com/office/drawing/2014/chart" uri="{C3380CC4-5D6E-409C-BE32-E72D297353CC}">
              <c16:uniqueId val="{00000009-8153-4794-8DA2-2BAE607020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4766</c:v>
                </c:pt>
                <c:pt idx="3">
                  <c:v>4593</c:v>
                </c:pt>
                <c:pt idx="6">
                  <c:v>4407</c:v>
                </c:pt>
                <c:pt idx="9">
                  <c:v>4665</c:v>
                </c:pt>
                <c:pt idx="12">
                  <c:v>4656</c:v>
                </c:pt>
              </c:numCache>
            </c:numRef>
          </c:val>
          <c:extLst xmlns:c16r2="http://schemas.microsoft.com/office/drawing/2015/06/chart">
            <c:ext xmlns:c16="http://schemas.microsoft.com/office/drawing/2014/chart" uri="{C3380CC4-5D6E-409C-BE32-E72D297353CC}">
              <c16:uniqueId val="{0000000A-8153-4794-8DA2-2BAE60702038}"/>
            </c:ext>
          </c:extLst>
        </c:ser>
        <c:dLbls>
          <c:showLegendKey val="0"/>
          <c:showVal val="0"/>
          <c:showCatName val="0"/>
          <c:showSerName val="0"/>
          <c:showPercent val="0"/>
          <c:showBubbleSize val="0"/>
        </c:dLbls>
        <c:gapWidth val="100"/>
        <c:overlap val="100"/>
        <c:axId val="489082936"/>
        <c:axId val="499953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1746</c:v>
                </c:pt>
                <c:pt idx="2">
                  <c:v>#N/A</c:v>
                </c:pt>
                <c:pt idx="3">
                  <c:v>#N/A</c:v>
                </c:pt>
                <c:pt idx="4">
                  <c:v>1554</c:v>
                </c:pt>
                <c:pt idx="5">
                  <c:v>#N/A</c:v>
                </c:pt>
                <c:pt idx="6">
                  <c:v>#N/A</c:v>
                </c:pt>
                <c:pt idx="7">
                  <c:v>1443</c:v>
                </c:pt>
                <c:pt idx="8">
                  <c:v>#N/A</c:v>
                </c:pt>
                <c:pt idx="9">
                  <c:v>#N/A</c:v>
                </c:pt>
                <c:pt idx="10">
                  <c:v>1483</c:v>
                </c:pt>
                <c:pt idx="11">
                  <c:v>#N/A</c:v>
                </c:pt>
                <c:pt idx="12">
                  <c:v>#N/A</c:v>
                </c:pt>
                <c:pt idx="13">
                  <c:v>1437</c:v>
                </c:pt>
                <c:pt idx="14">
                  <c:v>#N/A</c:v>
                </c:pt>
              </c:numCache>
            </c:numRef>
          </c:val>
          <c:smooth val="0"/>
          <c:extLst xmlns:c16r2="http://schemas.microsoft.com/office/drawing/2015/06/chart">
            <c:ext xmlns:c16="http://schemas.microsoft.com/office/drawing/2014/chart" uri="{C3380CC4-5D6E-409C-BE32-E72D297353CC}">
              <c16:uniqueId val="{0000000B-8153-4794-8DA2-2BAE60702038}"/>
            </c:ext>
          </c:extLst>
        </c:ser>
        <c:dLbls>
          <c:showLegendKey val="0"/>
          <c:showVal val="0"/>
          <c:showCatName val="0"/>
          <c:showSerName val="0"/>
          <c:showPercent val="0"/>
          <c:showBubbleSize val="0"/>
        </c:dLbls>
        <c:marker val="1"/>
        <c:smooth val="0"/>
        <c:axId val="489082936"/>
        <c:axId val="499953720"/>
      </c:lineChart>
      <c:catAx>
        <c:axId val="48908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953720"/>
        <c:crosses val="autoZero"/>
        <c:auto val="1"/>
        <c:lblAlgn val="ctr"/>
        <c:lblOffset val="100"/>
        <c:tickLblSkip val="1"/>
        <c:tickMarkSkip val="1"/>
        <c:noMultiLvlLbl val="0"/>
      </c:catAx>
      <c:valAx>
        <c:axId val="49995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8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840</c:v>
                </c:pt>
                <c:pt idx="1">
                  <c:v>741</c:v>
                </c:pt>
                <c:pt idx="2">
                  <c:v>836</c:v>
                </c:pt>
              </c:numCache>
            </c:numRef>
          </c:val>
          <c:extLst xmlns:c16r2="http://schemas.microsoft.com/office/drawing/2015/06/chart">
            <c:ext xmlns:c16="http://schemas.microsoft.com/office/drawing/2014/chart" uri="{C3380CC4-5D6E-409C-BE32-E72D297353CC}">
              <c16:uniqueId val="{00000000-5798-4E8D-A20A-5C0467B879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219</c:v>
                </c:pt>
                <c:pt idx="1">
                  <c:v>220</c:v>
                </c:pt>
                <c:pt idx="2">
                  <c:v>220</c:v>
                </c:pt>
              </c:numCache>
            </c:numRef>
          </c:val>
          <c:extLst xmlns:c16r2="http://schemas.microsoft.com/office/drawing/2015/06/chart">
            <c:ext xmlns:c16="http://schemas.microsoft.com/office/drawing/2014/chart" uri="{C3380CC4-5D6E-409C-BE32-E72D297353CC}">
              <c16:uniqueId val="{00000001-5798-4E8D-A20A-5C0467B879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204</c:v>
                </c:pt>
                <c:pt idx="1">
                  <c:v>240</c:v>
                </c:pt>
                <c:pt idx="2">
                  <c:v>178</c:v>
                </c:pt>
              </c:numCache>
            </c:numRef>
          </c:val>
          <c:extLst xmlns:c16r2="http://schemas.microsoft.com/office/drawing/2015/06/chart">
            <c:ext xmlns:c16="http://schemas.microsoft.com/office/drawing/2014/chart" uri="{C3380CC4-5D6E-409C-BE32-E72D297353CC}">
              <c16:uniqueId val="{00000002-5798-4E8D-A20A-5C0467B8795C}"/>
            </c:ext>
          </c:extLst>
        </c:ser>
        <c:dLbls>
          <c:showLegendKey val="0"/>
          <c:showVal val="0"/>
          <c:showCatName val="0"/>
          <c:showSerName val="0"/>
          <c:showPercent val="0"/>
          <c:showBubbleSize val="0"/>
        </c:dLbls>
        <c:gapWidth val="120"/>
        <c:overlap val="100"/>
        <c:axId val="499960384"/>
        <c:axId val="499959992"/>
      </c:barChart>
      <c:catAx>
        <c:axId val="4999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959992"/>
        <c:crosses val="autoZero"/>
        <c:auto val="1"/>
        <c:lblAlgn val="ctr"/>
        <c:lblOffset val="100"/>
        <c:tickLblSkip val="1"/>
        <c:tickMarkSkip val="1"/>
        <c:noMultiLvlLbl val="0"/>
      </c:catAx>
      <c:valAx>
        <c:axId val="499959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9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92-4C66-94FC-4E41F72D4D6E}"/>
                </c:ext>
                <c:ext xmlns:c15="http://schemas.microsoft.com/office/drawing/2012/chart" uri="{CE6537A1-D6FC-4f65-9D91-7224C49458BB}">
                  <c15:dlblFieldTable>
                    <c15:dlblFTEntry>
                      <c15:txfldGUID>{3D29F222-2A71-4AA3-B8C4-61C6210911CD}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92-4C66-94FC-4E41F72D4D6E}"/>
                </c:ext>
                <c:ext xmlns:c15="http://schemas.microsoft.com/office/drawing/2012/chart" uri="{CE6537A1-D6FC-4f65-9D91-7224C49458BB}">
                  <c15:dlblFieldTable>
                    <c15:dlblFTEntry>
                      <c15:txfldGUID>{F2037B1E-7A03-48B6-88DB-FFC4F1A514F9}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92-4C66-94FC-4E41F72D4D6E}"/>
                </c:ext>
                <c:ext xmlns:c15="http://schemas.microsoft.com/office/drawing/2012/chart" uri="{CE6537A1-D6FC-4f65-9D91-7224C49458BB}">
                  <c15:dlblFieldTable>
                    <c15:dlblFTEntry>
                      <c15:txfldGUID>{D0AAD3AE-CFA9-4877-94BE-BCA72F6A16A7}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92-4C66-94FC-4E41F72D4D6E}"/>
                </c:ext>
                <c:ext xmlns:c15="http://schemas.microsoft.com/office/drawing/2012/chart" uri="{CE6537A1-D6FC-4f65-9D91-7224C49458BB}">
                  <c15:dlblFieldTable>
                    <c15:dlblFTEntry>
                      <c15:txfldGUID>{1D0A98FD-CB98-4223-86EF-07328C2C25EF}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92-4C66-94FC-4E41F72D4D6E}"/>
                </c:ext>
                <c:ext xmlns:c15="http://schemas.microsoft.com/office/drawing/2012/chart" uri="{CE6537A1-D6FC-4f65-9D91-7224C49458BB}">
                  <c15:dlblFieldTable>
                    <c15:dlblFTEntry>
                      <c15:txfldGUID>{0B6D5055-576C-4D7E-AD57-B921F2DE3ABE}</c15:txfldGUID>
                      <c15:f>#REF!</c15:f>
                      <c15:dlblFieldTableCache>
                        <c:ptCount val="1"/>
                        <c:pt idx="0">
                          <c:v>#REF!</c:v>
                        </c:pt>
                      </c15:dlblFieldTableCache>
                    </c15:dlblFTEntry>
                  </c15:dlblFieldTable>
                  <c15:showDataLabelsRange val="0"/>
                </c:ext>
              </c:extLst>
            </c:dLbl>
            <c:dLbl>
              <c:idx val="8"/>
              <c:layout>
                <c:manualLayout>
                  <c:x val="0"/>
                  <c:y val="1.473621802078873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92-4C66-94FC-4E41F72D4D6E}"/>
                </c:ext>
                <c:ext xmlns:c15="http://schemas.microsoft.com/office/drawing/2012/chart" uri="{CE6537A1-D6FC-4f65-9D91-7224C49458BB}">
                  <c15:dlblFieldTable>
                    <c15:dlblFTEntry>
                      <c15:txfldGUID>{C63C7BCF-9E6C-46A6-BFA5-C4E9B124E2C9}</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2.309479938516656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92-4C66-94FC-4E41F72D4D6E}"/>
                </c:ext>
                <c:ext xmlns:c15="http://schemas.microsoft.com/office/drawing/2012/chart" uri="{CE6537A1-D6FC-4f65-9D91-7224C49458BB}">
                  <c15:dlblFieldTable>
                    <c15:dlblFTEntry>
                      <c15:txfldGUID>{C431BD2F-F779-405F-9C1D-1D9ED4A8DB74}</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8.358758979791273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92-4C66-94FC-4E41F72D4D6E}"/>
                </c:ext>
                <c:ext xmlns:c15="http://schemas.microsoft.com/office/drawing/2012/chart" uri="{CE6537A1-D6FC-4f65-9D91-7224C49458BB}">
                  <c15:dlblFieldTable>
                    <c15:dlblFTEntry>
                      <c15:txfldGUID>{07D142FC-2875-4D86-9714-95F209E53E7D}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92-4C66-94FC-4E41F72D4D6E}"/>
                </c:ext>
                <c:ext xmlns:c15="http://schemas.microsoft.com/office/drawing/2012/chart" uri="{CE6537A1-D6FC-4f65-9D91-7224C49458BB}">
                  <c15:dlblFieldTable>
                    <c15:dlblFTEntry>
                      <c15:txfldGUID>{31682443-3505-4796-88F0-9F94500D8ADB}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c:v>
                </c:pt>
                <c:pt idx="8">
                  <c:v>40.299999999999997</c:v>
                </c:pt>
                <c:pt idx="16">
                  <c:v>40.6</c:v>
                </c:pt>
                <c:pt idx="24">
                  <c:v>40.700000000000003</c:v>
                </c:pt>
                <c:pt idx="32">
                  <c:v>42.2</c:v>
                </c:pt>
              </c:numCache>
            </c:numRef>
          </c:xVal>
          <c:yVal>
            <c:numRef>
              <c:f>公会計指標分析・財政指標組合せ分析表!$BP$51:$DC$51</c:f>
              <c:numCache>
                <c:formatCode>#,##0.0;"▲ "#,##0.0</c:formatCode>
                <c:ptCount val="40"/>
                <c:pt idx="0">
                  <c:v>72.400000000000006</c:v>
                </c:pt>
                <c:pt idx="8">
                  <c:v>61.9</c:v>
                </c:pt>
                <c:pt idx="16">
                  <c:v>56.2</c:v>
                </c:pt>
                <c:pt idx="24">
                  <c:v>57.3</c:v>
                </c:pt>
                <c:pt idx="32">
                  <c:v>52.6</c:v>
                </c:pt>
              </c:numCache>
            </c:numRef>
          </c:yVal>
          <c:smooth val="0"/>
          <c:extLst xmlns:c16r2="http://schemas.microsoft.com/office/drawing/2015/06/chart">
            <c:ext xmlns:c16="http://schemas.microsoft.com/office/drawing/2014/chart" uri="{C3380CC4-5D6E-409C-BE32-E72D297353CC}">
              <c16:uniqueId val="{00000009-F592-4C66-94FC-4E41F72D4D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92-4C66-94FC-4E41F72D4D6E}"/>
                </c:ext>
                <c:ext xmlns:c15="http://schemas.microsoft.com/office/drawing/2012/chart" uri="{CE6537A1-D6FC-4f65-9D91-7224C49458BB}">
                  <c15:dlblFieldTable>
                    <c15:dlblFTEntry>
                      <c15:txfldGUID>{0B83A55C-55A2-4A55-8EAF-3FAD2BF86848}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92-4C66-94FC-4E41F72D4D6E}"/>
                </c:ext>
                <c:ext xmlns:c15="http://schemas.microsoft.com/office/drawing/2012/chart" uri="{CE6537A1-D6FC-4f65-9D91-7224C49458BB}">
                  <c15:dlblFieldTable>
                    <c15:dlblFTEntry>
                      <c15:txfldGUID>{69871E46-821E-4077-AAE6-759DDE9F4C24}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92-4C66-94FC-4E41F72D4D6E}"/>
                </c:ext>
                <c:ext xmlns:c15="http://schemas.microsoft.com/office/drawing/2012/chart" uri="{CE6537A1-D6FC-4f65-9D91-7224C49458BB}">
                  <c15:dlblFieldTable>
                    <c15:dlblFTEntry>
                      <c15:txfldGUID>{90812AFA-3709-4079-A309-B8E74CA1FE2B}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92-4C66-94FC-4E41F72D4D6E}"/>
                </c:ext>
                <c:ext xmlns:c15="http://schemas.microsoft.com/office/drawing/2012/chart" uri="{CE6537A1-D6FC-4f65-9D91-7224C49458BB}">
                  <c15:dlblFieldTable>
                    <c15:dlblFTEntry>
                      <c15:txfldGUID>{04473844-1B1B-4EF3-AB14-DBCA998305E1}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92-4C66-94FC-4E41F72D4D6E}"/>
                </c:ext>
                <c:ext xmlns:c15="http://schemas.microsoft.com/office/drawing/2012/chart" uri="{CE6537A1-D6FC-4f65-9D91-7224C49458BB}">
                  <c15:dlblFieldTable>
                    <c15:dlblFTEntry>
                      <c15:txfldGUID>{BC26C6F8-60D3-4E41-93D4-B6F8E439A740}</c15:txfldGUID>
                      <c15:f>#REF!</c15:f>
                      <c15:dlblFieldTableCache>
                        <c:ptCount val="1"/>
                        <c:pt idx="0">
                          <c:v>#REF!</c:v>
                        </c:pt>
                      </c15:dlblFieldTableCache>
                    </c15:dlblFTEntry>
                  </c15:dlblFieldTable>
                  <c15:showDataLabelsRange val="0"/>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92-4C66-94FC-4E41F72D4D6E}"/>
                </c:ext>
                <c:ext xmlns:c15="http://schemas.microsoft.com/office/drawing/2012/chart" uri="{CE6537A1-D6FC-4f65-9D91-7224C49458BB}">
                  <c15:dlblFieldTable>
                    <c15:dlblFTEntry>
                      <c15:txfldGUID>{878F4651-0A66-4F40-8C97-90F17D7F5266}</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4.466069731661737E-2"/>
                  <c:y val="-4.979643497446425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92-4C66-94FC-4E41F72D4D6E}"/>
                </c:ext>
                <c:ext xmlns:c15="http://schemas.microsoft.com/office/drawing/2012/chart" uri="{CE6537A1-D6FC-4f65-9D91-7224C49458BB}">
                  <c15:dlblFieldTable>
                    <c15:dlblFTEntry>
                      <c15:txfldGUID>{682D3377-6912-47B5-BEEA-DFCC97AFD0CC}</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1.9500253803189128E-2"/>
                  <c:y val="-5.187666669863744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92-4C66-94FC-4E41F72D4D6E}"/>
                </c:ext>
                <c:ext xmlns:c15="http://schemas.microsoft.com/office/drawing/2012/chart" uri="{CE6537A1-D6FC-4f65-9D91-7224C49458BB}">
                  <c15:dlblFieldTable>
                    <c15:dlblFTEntry>
                      <c15:txfldGUID>{6DDF4492-68C9-4696-A829-B921B0E3C782}</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9.254349179825305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92-4C66-94FC-4E41F72D4D6E}"/>
                </c:ext>
                <c:ext xmlns:c15="http://schemas.microsoft.com/office/drawing/2012/chart" uri="{CE6537A1-D6FC-4f65-9D91-7224C49458BB}">
                  <c15:dlblFieldTable>
                    <c15:dlblFTEntry>
                      <c15:txfldGUID>{40B4C701-8167-4715-B37B-0AD48ED15365}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F592-4C66-94FC-4E41F72D4D6E}"/>
            </c:ext>
          </c:extLst>
        </c:ser>
        <c:dLbls>
          <c:showLegendKey val="0"/>
          <c:showVal val="1"/>
          <c:showCatName val="0"/>
          <c:showSerName val="0"/>
          <c:showPercent val="0"/>
          <c:showBubbleSize val="0"/>
        </c:dLbls>
        <c:axId val="499961168"/>
        <c:axId val="499958816"/>
      </c:scatterChart>
      <c:valAx>
        <c:axId val="499961168"/>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958816"/>
        <c:crosses val="autoZero"/>
        <c:crossBetween val="midCat"/>
      </c:valAx>
      <c:valAx>
        <c:axId val="499958816"/>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96116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C9-4B2E-B9B8-3ABB115116BC}"/>
                </c:ext>
                <c:ext xmlns:c15="http://schemas.microsoft.com/office/drawing/2012/chart" uri="{CE6537A1-D6FC-4f65-9D91-7224C49458BB}">
                  <c15:dlblFieldTable>
                    <c15:dlblFTEntry>
                      <c15:txfldGUID>{A73399ED-4EF5-4250-BE30-7E3FFD09F68F}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C9-4B2E-B9B8-3ABB115116BC}"/>
                </c:ext>
                <c:ext xmlns:c15="http://schemas.microsoft.com/office/drawing/2012/chart" uri="{CE6537A1-D6FC-4f65-9D91-7224C49458BB}">
                  <c15:dlblFieldTable>
                    <c15:dlblFTEntry>
                      <c15:txfldGUID>{D2FA282F-7739-43E4-AD54-0A19B8F8E952}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C9-4B2E-B9B8-3ABB115116BC}"/>
                </c:ext>
                <c:ext xmlns:c15="http://schemas.microsoft.com/office/drawing/2012/chart" uri="{CE6537A1-D6FC-4f65-9D91-7224C49458BB}">
                  <c15:dlblFieldTable>
                    <c15:dlblFTEntry>
                      <c15:txfldGUID>{45B9888A-2EDE-4B47-A993-51F1B32F82F3}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C9-4B2E-B9B8-3ABB115116BC}"/>
                </c:ext>
                <c:ext xmlns:c15="http://schemas.microsoft.com/office/drawing/2012/chart" uri="{CE6537A1-D6FC-4f65-9D91-7224C49458BB}">
                  <c15:dlblFieldTable>
                    <c15:dlblFTEntry>
                      <c15:txfldGUID>{71CF8C76-9024-4515-A5BB-D8FED08720AA}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C9-4B2E-B9B8-3ABB115116BC}"/>
                </c:ext>
                <c:ext xmlns:c15="http://schemas.microsoft.com/office/drawing/2012/chart" uri="{CE6537A1-D6FC-4f65-9D91-7224C49458BB}">
                  <c15:dlblFieldTable>
                    <c15:dlblFTEntry>
                      <c15:txfldGUID>{CAD1B2B4-B81F-438B-9031-02D65A74A74C}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C9-4B2E-B9B8-3ABB115116BC}"/>
                </c:ext>
                <c:ext xmlns:c15="http://schemas.microsoft.com/office/drawing/2012/chart" uri="{CE6537A1-D6FC-4f65-9D91-7224C49458BB}">
                  <c15:dlblFieldTable>
                    <c15:dlblFTEntry>
                      <c15:txfldGUID>{9C0C0F84-88A3-4505-B9E4-4D21714EFD20}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C9-4B2E-B9B8-3ABB115116BC}"/>
                </c:ext>
                <c:ext xmlns:c15="http://schemas.microsoft.com/office/drawing/2012/chart" uri="{CE6537A1-D6FC-4f65-9D91-7224C49458BB}">
                  <c15:dlblFieldTable>
                    <c15:dlblFTEntry>
                      <c15:txfldGUID>{26642040-606C-4F9F-BDF6-76AC4BD5F092}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C9-4B2E-B9B8-3ABB115116BC}"/>
                </c:ext>
                <c:ext xmlns:c15="http://schemas.microsoft.com/office/drawing/2012/chart" uri="{CE6537A1-D6FC-4f65-9D91-7224C49458BB}">
                  <c15:dlblFieldTable>
                    <c15:dlblFTEntry>
                      <c15:txfldGUID>{F32C3E1A-8B3E-4518-9C70-1FC9CE89E746}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C9-4B2E-B9B8-3ABB115116BC}"/>
                </c:ext>
                <c:ext xmlns:c15="http://schemas.microsoft.com/office/drawing/2012/chart" uri="{CE6537A1-D6FC-4f65-9D91-7224C49458BB}">
                  <c15:dlblFieldTable>
                    <c15:dlblFTEntry>
                      <c15:txfldGUID>{4DCA65E9-D068-41CB-AC8D-6476337486A6}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13.7</c:v>
                </c:pt>
                <c:pt idx="16">
                  <c:v>13.4</c:v>
                </c:pt>
                <c:pt idx="24">
                  <c:v>12.9</c:v>
                </c:pt>
                <c:pt idx="32">
                  <c:v>12.3</c:v>
                </c:pt>
              </c:numCache>
            </c:numRef>
          </c:xVal>
          <c:yVal>
            <c:numRef>
              <c:f>公会計指標分析・財政指標組合せ分析表!$BP$73:$DC$73</c:f>
              <c:numCache>
                <c:formatCode>#,##0.0;"▲ "#,##0.0</c:formatCode>
                <c:ptCount val="40"/>
                <c:pt idx="0">
                  <c:v>72.400000000000006</c:v>
                </c:pt>
                <c:pt idx="8">
                  <c:v>61.9</c:v>
                </c:pt>
                <c:pt idx="16">
                  <c:v>56.2</c:v>
                </c:pt>
                <c:pt idx="24">
                  <c:v>57.3</c:v>
                </c:pt>
                <c:pt idx="32">
                  <c:v>52.6</c:v>
                </c:pt>
              </c:numCache>
            </c:numRef>
          </c:yVal>
          <c:smooth val="0"/>
          <c:extLst xmlns:c16r2="http://schemas.microsoft.com/office/drawing/2015/06/chart">
            <c:ext xmlns:c16="http://schemas.microsoft.com/office/drawing/2014/chart" uri="{C3380CC4-5D6E-409C-BE32-E72D297353CC}">
              <c16:uniqueId val="{00000009-EEC9-4B2E-B9B8-3ABB115116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8375691054293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C9-4B2E-B9B8-3ABB115116BC}"/>
                </c:ext>
                <c:ext xmlns:c15="http://schemas.microsoft.com/office/drawing/2012/chart" uri="{CE6537A1-D6FC-4f65-9D91-7224C49458BB}">
                  <c15:dlblFieldTable>
                    <c15:dlblFTEntry>
                      <c15:txfldGUID>{2662D32D-90CC-4A67-9488-51C7CEE58CC0}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C9-4B2E-B9B8-3ABB115116BC}"/>
                </c:ext>
                <c:ext xmlns:c15="http://schemas.microsoft.com/office/drawing/2012/chart" uri="{CE6537A1-D6FC-4f65-9D91-7224C49458BB}">
                  <c15:dlblFieldTable>
                    <c15:dlblFTEntry>
                      <c15:txfldGUID>{A17A6EC6-375C-4E33-89EC-3C267DDCCE4B}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C9-4B2E-B9B8-3ABB115116BC}"/>
                </c:ext>
                <c:ext xmlns:c15="http://schemas.microsoft.com/office/drawing/2012/chart" uri="{CE6537A1-D6FC-4f65-9D91-7224C49458BB}">
                  <c15:dlblFieldTable>
                    <c15:dlblFTEntry>
                      <c15:txfldGUID>{B7A44FCC-96DF-4F55-A458-9A4CBF3E3E53}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C9-4B2E-B9B8-3ABB115116BC}"/>
                </c:ext>
                <c:ext xmlns:c15="http://schemas.microsoft.com/office/drawing/2012/chart" uri="{CE6537A1-D6FC-4f65-9D91-7224C49458BB}">
                  <c15:dlblFieldTable>
                    <c15:dlblFTEntry>
                      <c15:txfldGUID>{D9B9B90C-A3A2-4C91-9F84-7BD493C942A3}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C9-4B2E-B9B8-3ABB115116BC}"/>
                </c:ext>
                <c:ext xmlns:c15="http://schemas.microsoft.com/office/drawing/2012/chart" uri="{CE6537A1-D6FC-4f65-9D91-7224C49458BB}">
                  <c15:dlblFieldTable>
                    <c15:dlblFTEntry>
                      <c15:txfldGUID>{D5462435-96B9-466C-AAF3-E013F06D74A5}</c15:txfldGUID>
                      <c15:f>#REF!</c15:f>
                      <c15:dlblFieldTableCache>
                        <c:ptCount val="1"/>
                        <c:pt idx="0">
                          <c:v>#REF!</c:v>
                        </c:pt>
                      </c15:dlblFieldTableCache>
                    </c15:dlblFTEntry>
                  </c15:dlblFieldTable>
                  <c15:showDataLabelsRange val="0"/>
                </c:ext>
              </c:extLst>
            </c:dLbl>
            <c:dLbl>
              <c:idx val="8"/>
              <c:layout>
                <c:manualLayout>
                  <c:x val="0"/>
                  <c:y val="-1.18375691054293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C9-4B2E-B9B8-3ABB115116BC}"/>
                </c:ext>
                <c:ext xmlns:c15="http://schemas.microsoft.com/office/drawing/2012/chart" uri="{CE6537A1-D6FC-4f65-9D91-7224C49458BB}">
                  <c15:dlblFieldTable>
                    <c15:dlblFTEntry>
                      <c15:txfldGUID>{72BF5C88-DDEB-4708-A242-909AEF71E142}</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68791573709831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C9-4B2E-B9B8-3ABB115116BC}"/>
                </c:ext>
                <c:ext xmlns:c15="http://schemas.microsoft.com/office/drawing/2012/chart" uri="{CE6537A1-D6FC-4f65-9D91-7224C49458BB}">
                  <c15:dlblFieldTable>
                    <c15:dlblFTEntry>
                      <c15:txfldGUID>{03367F92-9760-49DD-A835-367699A47706}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2.66516976766328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C9-4B2E-B9B8-3ABB115116BC}"/>
                </c:ext>
                <c:ext xmlns:c15="http://schemas.microsoft.com/office/drawing/2012/chart" uri="{CE6537A1-D6FC-4f65-9D91-7224C49458BB}">
                  <c15:dlblFieldTable>
                    <c15:dlblFTEntry>
                      <c15:txfldGUID>{B22BBC7F-152E-452B-8899-69E4B54B87D2}</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9.773225280788434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C9-4B2E-B9B8-3ABB115116BC}"/>
                </c:ext>
                <c:ext xmlns:c15="http://schemas.microsoft.com/office/drawing/2012/chart" uri="{CE6537A1-D6FC-4f65-9D91-7224C49458BB}">
                  <c15:dlblFieldTable>
                    <c15:dlblFTEntry>
                      <c15:txfldGUID>{363C4226-D619-469B-BEA7-1D29323A1074}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EEC9-4B2E-B9B8-3ABB115116BC}"/>
            </c:ext>
          </c:extLst>
        </c:ser>
        <c:dLbls>
          <c:showLegendKey val="0"/>
          <c:showVal val="1"/>
          <c:showCatName val="0"/>
          <c:showSerName val="0"/>
          <c:showPercent val="0"/>
          <c:showBubbleSize val="0"/>
        </c:dLbls>
        <c:axId val="499955288"/>
        <c:axId val="499956072"/>
      </c:scatterChart>
      <c:valAx>
        <c:axId val="499955288"/>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956072"/>
        <c:crosses val="autoZero"/>
        <c:crossBetween val="midCat"/>
      </c:valAx>
      <c:valAx>
        <c:axId val="499956072"/>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95528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年度に上久原土地区画整理組合補助金のための国の予算貸付金債の繰上償還をしたため、その年度は増加しているが、その後は償還が進み減少傾向にあ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から増加に転じている。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実質公債費比率は標準財政規模（分母）が増加しているため下がっているが、償還額は増加している</a:t>
          </a:r>
          <a:r>
            <a:rPr kumimoji="1" lang="ja-JP" altLang="en-US" sz="1100">
              <a:solidFill>
                <a:schemeClr val="dk1"/>
              </a:solidFill>
              <a:effectLst/>
              <a:latin typeface="+mn-lt"/>
              <a:ea typeface="+mn-ea"/>
              <a:cs typeface="+mn-cs"/>
            </a:rPr>
            <a:t>。近年で大きな起債事業である幼稚園建設事業の償還が始まっており、次年度以降では防災無線設備事業も償還となってくる。現状では起債償還のピークが令和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年度となっている。今後も地方債を財源とする事業には十分検討をする必要がある。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年度に第三セクター等改革推進債を活用し、一般会計等にかかる地方債の現在高は増加したものの、設立法人等の負債額等負担見込みがなくなったため、町の負担が平準化された。平成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年度に財政調整基金を</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千円、令和元年度に</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千円を取り崩したが令和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95,360</a:t>
          </a:r>
          <a:r>
            <a:rPr kumimoji="1" lang="ja-JP" altLang="ja-JP" sz="1100">
              <a:solidFill>
                <a:schemeClr val="dk1"/>
              </a:solidFill>
              <a:effectLst/>
              <a:latin typeface="+mn-lt"/>
              <a:ea typeface="+mn-ea"/>
              <a:cs typeface="+mn-cs"/>
            </a:rPr>
            <a:t>千円積み立てをし、充当可能基金が令和元年度からは増加した。また、退職手当負担見込額の増があったが、前年度までに新建川緑道整備事業などの償還が終了したため地方</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の現在高の減等により将来負担比率の分子は減少した。今後も、交付税措置がある起債を優先するものの、起債に大きく頼らない財政運営に努めていく。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pPr eaLnBrk="1" fontAlgn="auto" latinLnBrk="0" hangingPunct="1"/>
          <a:r>
            <a:rPr kumimoji="1" lang="ja-JP" altLang="en-US" sz="1300">
              <a:solidFill>
                <a:schemeClr val="dk1"/>
              </a:solidFill>
              <a:effectLst/>
              <a:latin typeface="+mn-ea"/>
              <a:ea typeface="+mn-ea"/>
              <a:cs typeface="+mn-cs"/>
            </a:rPr>
            <a:t>基金全体としては</a:t>
          </a:r>
          <a:r>
            <a:rPr kumimoji="1" lang="en-US" altLang="ja-JP" sz="1300">
              <a:solidFill>
                <a:schemeClr val="dk1"/>
              </a:solidFill>
              <a:effectLst/>
              <a:latin typeface="+mn-ea"/>
              <a:ea typeface="+mn-ea"/>
              <a:cs typeface="+mn-cs"/>
            </a:rPr>
            <a:t>33,324</a:t>
          </a:r>
          <a:r>
            <a:rPr kumimoji="1" lang="ja-JP" altLang="en-US" sz="1300">
              <a:solidFill>
                <a:schemeClr val="dk1"/>
              </a:solidFill>
              <a:effectLst/>
              <a:latin typeface="+mn-ea"/>
              <a:ea typeface="+mn-ea"/>
              <a:cs typeface="+mn-cs"/>
            </a:rPr>
            <a:t>千円増加している。</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基金残額で増加額の大きいものは</a:t>
          </a:r>
          <a:r>
            <a:rPr kumimoji="1" lang="ja-JP" altLang="ja-JP" sz="1300">
              <a:solidFill>
                <a:schemeClr val="dk1"/>
              </a:solidFill>
              <a:effectLst/>
              <a:latin typeface="+mn-ea"/>
              <a:ea typeface="+mn-ea"/>
              <a:cs typeface="+mn-cs"/>
            </a:rPr>
            <a:t>財政調整基金</a:t>
          </a:r>
          <a:r>
            <a:rPr kumimoji="1" lang="ja-JP" altLang="en-US" sz="1300">
              <a:solidFill>
                <a:schemeClr val="dk1"/>
              </a:solidFill>
              <a:effectLst/>
              <a:latin typeface="+mn-ea"/>
              <a:ea typeface="+mn-ea"/>
              <a:cs typeface="+mn-cs"/>
            </a:rPr>
            <a:t>が</a:t>
          </a:r>
          <a:r>
            <a:rPr kumimoji="1" lang="en-US" altLang="ja-JP" sz="1300">
              <a:solidFill>
                <a:schemeClr val="dk1"/>
              </a:solidFill>
              <a:effectLst/>
              <a:latin typeface="+mn-ea"/>
              <a:ea typeface="+mn-ea"/>
              <a:cs typeface="+mn-cs"/>
            </a:rPr>
            <a:t>95,360</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、福岡市東部（伏谷）埋立場関連整備基金が</a:t>
          </a:r>
          <a:r>
            <a:rPr kumimoji="1" lang="en-US" altLang="ja-JP" sz="1300">
              <a:solidFill>
                <a:schemeClr val="dk1"/>
              </a:solidFill>
              <a:effectLst/>
              <a:latin typeface="+mn-ea"/>
              <a:ea typeface="+mn-ea"/>
              <a:cs typeface="+mn-cs"/>
            </a:rPr>
            <a:t>53,547</a:t>
          </a:r>
          <a:r>
            <a:rPr kumimoji="1" lang="ja-JP" altLang="en-US" sz="1300">
              <a:solidFill>
                <a:schemeClr val="dk1"/>
              </a:solidFill>
              <a:effectLst/>
              <a:latin typeface="+mn-ea"/>
              <a:ea typeface="+mn-ea"/>
              <a:cs typeface="+mn-cs"/>
            </a:rPr>
            <a:t>千円増加した。</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減少額で大きいものは地域福祉基金で</a:t>
          </a:r>
          <a:r>
            <a:rPr kumimoji="1" lang="en-US" altLang="ja-JP" sz="1300">
              <a:solidFill>
                <a:schemeClr val="dk1"/>
              </a:solidFill>
              <a:effectLst/>
              <a:latin typeface="+mn-ea"/>
              <a:ea typeface="+mn-ea"/>
              <a:cs typeface="+mn-cs"/>
            </a:rPr>
            <a:t>100,318</a:t>
          </a:r>
          <a:r>
            <a:rPr kumimoji="1" lang="ja-JP" altLang="en-US" sz="1300">
              <a:solidFill>
                <a:schemeClr val="dk1"/>
              </a:solidFill>
              <a:effectLst/>
              <a:latin typeface="+mn-ea"/>
              <a:ea typeface="+mn-ea"/>
              <a:cs typeface="+mn-cs"/>
            </a:rPr>
            <a:t>千円、教育振興基金が</a:t>
          </a:r>
          <a:r>
            <a:rPr kumimoji="1" lang="en-US" altLang="ja-JP" sz="1300">
              <a:solidFill>
                <a:schemeClr val="dk1"/>
              </a:solidFill>
              <a:effectLst/>
              <a:latin typeface="+mn-ea"/>
              <a:ea typeface="+mn-ea"/>
              <a:cs typeface="+mn-cs"/>
            </a:rPr>
            <a:t>14,978</a:t>
          </a:r>
          <a:r>
            <a:rPr kumimoji="1" lang="ja-JP" altLang="en-US" sz="1300">
              <a:solidFill>
                <a:schemeClr val="dk1"/>
              </a:solidFill>
              <a:effectLst/>
              <a:latin typeface="+mn-ea"/>
              <a:ea typeface="+mn-ea"/>
              <a:cs typeface="+mn-cs"/>
            </a:rPr>
            <a:t>千円減少した。</a:t>
          </a:r>
          <a:endParaRPr kumimoji="1" lang="en-US" altLang="ja-JP" sz="1300">
            <a:solidFill>
              <a:schemeClr val="dk1"/>
            </a:solidFill>
            <a:effectLst/>
            <a:latin typeface="+mn-ea"/>
            <a:ea typeface="+mn-ea"/>
            <a:cs typeface="+mn-cs"/>
          </a:endParaRPr>
        </a:p>
        <a:p>
          <a:pPr eaLnBrk="1" fontAlgn="auto" latinLnBrk="0" hangingPunct="1"/>
          <a:endParaRPr kumimoji="1" lang="en-US" altLang="ja-JP" sz="1300">
            <a:solidFill>
              <a:schemeClr val="dk1"/>
            </a:solidFill>
            <a:effectLst/>
            <a:latin typeface="+mn-ea"/>
            <a:ea typeface="+mn-ea"/>
            <a:cs typeface="+mn-cs"/>
          </a:endParaRPr>
        </a:p>
        <a:p>
          <a:pPr eaLnBrk="1" fontAlgn="auto" latinLnBrk="0" hangingPunct="1"/>
          <a:endParaRPr lang="ja-JP" altLang="ja-JP" sz="1300">
            <a:effectLst/>
            <a:latin typeface="+mn-ea"/>
            <a:ea typeface="+mn-ea"/>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r>
            <a:rPr kumimoji="1" lang="ja-JP" altLang="ja-JP" sz="1300">
              <a:solidFill>
                <a:schemeClr val="dk1"/>
              </a:solidFill>
              <a:effectLst/>
              <a:latin typeface="+mn-ea"/>
              <a:ea typeface="+mn-ea"/>
              <a:cs typeface="+mn-cs"/>
            </a:rPr>
            <a:t>不測の事態に備え、一定金額を積み立てておき、財政の安定化を図る。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年、令和元年と財政調整基金の取崩しを行ったため基金全体額が減少した。令和</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年度からは災害等の緊急時の財源として利用できるよう一定額までは積立を行う予定としている。</a:t>
          </a:r>
          <a:endParaRPr lang="ja-JP" altLang="ja-JP" sz="1300">
            <a:effectLst/>
            <a:latin typeface="+mn-ea"/>
            <a:ea typeface="+mn-ea"/>
          </a:endParaRPr>
        </a:p>
        <a:p>
          <a:r>
            <a:rPr kumimoji="1" lang="ja-JP" altLang="en-US" sz="1300">
              <a:solidFill>
                <a:schemeClr val="dk1"/>
              </a:solidFill>
              <a:effectLst/>
              <a:latin typeface="+mn-ea"/>
              <a:ea typeface="+mn-ea"/>
              <a:cs typeface="+mn-cs"/>
            </a:rPr>
            <a:t>また</a:t>
          </a:r>
          <a:r>
            <a:rPr kumimoji="1" lang="ja-JP" altLang="ja-JP" sz="1300">
              <a:solidFill>
                <a:schemeClr val="dk1"/>
              </a:solidFill>
              <a:effectLst/>
              <a:latin typeface="+mn-ea"/>
              <a:ea typeface="+mn-ea"/>
              <a:cs typeface="+mn-cs"/>
            </a:rPr>
            <a:t>今後の公共施設の</a:t>
          </a:r>
          <a:r>
            <a:rPr kumimoji="1" lang="ja-JP" altLang="en-US" sz="1300">
              <a:solidFill>
                <a:schemeClr val="dk1"/>
              </a:solidFill>
              <a:effectLst/>
              <a:latin typeface="+mn-ea"/>
              <a:ea typeface="+mn-ea"/>
              <a:cs typeface="+mn-cs"/>
            </a:rPr>
            <a:t>老朽化に伴う改修や維持補修の費用の財源を確保するため、</a:t>
          </a:r>
          <a:r>
            <a:rPr kumimoji="1" lang="ja-JP" altLang="ja-JP" sz="1300">
              <a:solidFill>
                <a:schemeClr val="dk1"/>
              </a:solidFill>
              <a:effectLst/>
              <a:latin typeface="+mn-ea"/>
              <a:ea typeface="+mn-ea"/>
              <a:cs typeface="+mn-cs"/>
            </a:rPr>
            <a:t>令和３年度</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新たに公共施設等整備保全基金の創設を行う予定</a:t>
          </a:r>
          <a:r>
            <a:rPr kumimoji="1" lang="ja-JP" altLang="en-US" sz="1300">
              <a:solidFill>
                <a:schemeClr val="dk1"/>
              </a:solidFill>
              <a:effectLst/>
              <a:latin typeface="+mn-ea"/>
              <a:ea typeface="+mn-ea"/>
              <a:cs typeface="+mn-cs"/>
            </a:rPr>
            <a:t>としている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久山町地域福祉基金：高齢者等の保健福祉の増進に資するため。</a:t>
          </a:r>
          <a:endParaRPr lang="ja-JP" altLang="ja-JP" sz="1300">
            <a:effectLst/>
          </a:endParaRPr>
        </a:p>
        <a:p>
          <a:r>
            <a:rPr kumimoji="1" lang="ja-JP" altLang="ja-JP" sz="1300">
              <a:solidFill>
                <a:schemeClr val="dk1"/>
              </a:solidFill>
              <a:effectLst/>
              <a:latin typeface="+mn-lt"/>
              <a:ea typeface="+mn-ea"/>
              <a:cs typeface="+mn-cs"/>
            </a:rPr>
            <a:t>福岡市東部（伏谷）埋立場関連整備基金：福岡市東部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伏谷</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埋立場埋立期間の延長に伴う埋立場周辺整備事業及び地域振興事業を計画的かつ有効に実施するため。</a:t>
          </a:r>
          <a:endParaRPr lang="ja-JP" altLang="ja-JP" sz="1300">
            <a:effectLst/>
          </a:endParaRPr>
        </a:p>
        <a:p>
          <a:r>
            <a:rPr kumimoji="1" lang="ja-JP" altLang="ja-JP" sz="1300">
              <a:solidFill>
                <a:schemeClr val="dk1"/>
              </a:solidFill>
              <a:effectLst/>
              <a:latin typeface="+mn-lt"/>
              <a:ea typeface="+mn-ea"/>
              <a:cs typeface="+mn-cs"/>
            </a:rPr>
            <a:t>久山町教育振興基金：豊かな人間性を育み、活力ある人材の育成など教育の振興に資するため。</a:t>
          </a:r>
          <a:endParaRPr lang="ja-JP" altLang="ja-JP" sz="1300">
            <a:effectLst/>
          </a:endParaRPr>
        </a:p>
        <a:p>
          <a:r>
            <a:rPr kumimoji="1" lang="ja-JP" altLang="ja-JP" sz="1300">
              <a:solidFill>
                <a:schemeClr val="dk1"/>
              </a:solidFill>
              <a:effectLst/>
              <a:latin typeface="+mn-lt"/>
              <a:ea typeface="+mn-ea"/>
              <a:cs typeface="+mn-cs"/>
            </a:rPr>
            <a:t>久山町農業振興基金：久山町の農業の振興に資するため。</a:t>
          </a:r>
          <a:endParaRPr lang="ja-JP" altLang="ja-JP" sz="1300">
            <a:effectLst/>
          </a:endParaRPr>
        </a:p>
        <a:p>
          <a:r>
            <a:rPr kumimoji="1" lang="ja-JP" altLang="ja-JP" sz="1300">
              <a:solidFill>
                <a:schemeClr val="dk1"/>
              </a:solidFill>
              <a:effectLst/>
              <a:latin typeface="+mn-lt"/>
              <a:ea typeface="+mn-ea"/>
              <a:cs typeface="+mn-cs"/>
            </a:rPr>
            <a:t>採石災害対策基金：採石終結処理後における災害対策及び災害復旧に資するため。</a:t>
          </a:r>
          <a:endParaRPr lang="ja-JP" altLang="ja-JP" sz="1300">
            <a:effectLst/>
          </a:endParaRPr>
        </a:p>
        <a:p>
          <a:r>
            <a:rPr kumimoji="1" lang="ja-JP" altLang="ja-JP" sz="1300">
              <a:solidFill>
                <a:schemeClr val="dk1"/>
              </a:solidFill>
              <a:effectLst/>
              <a:latin typeface="+mn-lt"/>
              <a:ea typeface="+mn-ea"/>
              <a:cs typeface="+mn-cs"/>
            </a:rPr>
            <a:t>宿泊税交付金基金：久山町の観光の振興を資するため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久山町地域福祉基金は</a:t>
          </a:r>
          <a:r>
            <a:rPr kumimoji="1" lang="en-US" altLang="ja-JP" sz="1300">
              <a:solidFill>
                <a:schemeClr val="dk1"/>
              </a:solidFill>
              <a:effectLst/>
              <a:latin typeface="+mn-lt"/>
              <a:ea typeface="+mn-ea"/>
              <a:cs typeface="+mn-cs"/>
            </a:rPr>
            <a:t>100,318</a:t>
          </a:r>
          <a:r>
            <a:rPr kumimoji="1" lang="ja-JP" altLang="ja-JP" sz="1300">
              <a:solidFill>
                <a:schemeClr val="dk1"/>
              </a:solidFill>
              <a:effectLst/>
              <a:latin typeface="+mn-lt"/>
              <a:ea typeface="+mn-ea"/>
              <a:cs typeface="+mn-cs"/>
            </a:rPr>
            <a:t>千円、久山町教育振興基金は</a:t>
          </a:r>
          <a:r>
            <a:rPr kumimoji="1" lang="en-US" altLang="ja-JP" sz="1300">
              <a:solidFill>
                <a:schemeClr val="dk1"/>
              </a:solidFill>
              <a:effectLst/>
              <a:latin typeface="+mn-lt"/>
              <a:ea typeface="+mn-ea"/>
              <a:cs typeface="+mn-cs"/>
            </a:rPr>
            <a:t>15,000</a:t>
          </a:r>
          <a:r>
            <a:rPr kumimoji="1" lang="ja-JP" altLang="ja-JP" sz="1300">
              <a:solidFill>
                <a:schemeClr val="dk1"/>
              </a:solidFill>
              <a:effectLst/>
              <a:latin typeface="+mn-lt"/>
              <a:ea typeface="+mn-ea"/>
              <a:cs typeface="+mn-cs"/>
            </a:rPr>
            <a:t>千円、久山町農業振興基金は</a:t>
          </a:r>
          <a:r>
            <a:rPr kumimoji="1" lang="en-US" altLang="ja-JP" sz="1300">
              <a:solidFill>
                <a:schemeClr val="dk1"/>
              </a:solidFill>
              <a:effectLst/>
              <a:latin typeface="+mn-lt"/>
              <a:ea typeface="+mn-ea"/>
              <a:cs typeface="+mn-cs"/>
            </a:rPr>
            <a:t>2,992</a:t>
          </a:r>
          <a:r>
            <a:rPr kumimoji="1" lang="ja-JP" altLang="ja-JP" sz="1300">
              <a:solidFill>
                <a:schemeClr val="dk1"/>
              </a:solidFill>
              <a:effectLst/>
              <a:latin typeface="+mn-lt"/>
              <a:ea typeface="+mn-ea"/>
              <a:cs typeface="+mn-cs"/>
            </a:rPr>
            <a:t>千円の取り崩しを行い、新型コロナウイルス対策として活用した。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福岡市東部（伏谷）埋立場関連整備基金は</a:t>
          </a:r>
          <a:r>
            <a:rPr kumimoji="1" lang="en-US" altLang="ja-JP" sz="1300">
              <a:solidFill>
                <a:schemeClr val="dk1"/>
              </a:solidFill>
              <a:effectLst/>
              <a:latin typeface="+mn-lt"/>
              <a:ea typeface="+mn-ea"/>
              <a:cs typeface="+mn-cs"/>
            </a:rPr>
            <a:t>53,547</a:t>
          </a:r>
          <a:r>
            <a:rPr kumimoji="1" lang="ja-JP" altLang="ja-JP" sz="1300">
              <a:solidFill>
                <a:schemeClr val="dk1"/>
              </a:solidFill>
              <a:effectLst/>
              <a:latin typeface="+mn-lt"/>
              <a:ea typeface="+mn-ea"/>
              <a:cs typeface="+mn-cs"/>
            </a:rPr>
            <a:t>千円、宿泊税交付金基金は</a:t>
          </a:r>
          <a:r>
            <a:rPr kumimoji="1" lang="en-US" altLang="ja-JP" sz="1300">
              <a:solidFill>
                <a:schemeClr val="dk1"/>
              </a:solidFill>
              <a:effectLst/>
              <a:latin typeface="+mn-lt"/>
              <a:ea typeface="+mn-ea"/>
              <a:cs typeface="+mn-cs"/>
            </a:rPr>
            <a:t>2,336</a:t>
          </a:r>
          <a:r>
            <a:rPr kumimoji="1" lang="ja-JP" altLang="ja-JP" sz="1300">
              <a:solidFill>
                <a:schemeClr val="dk1"/>
              </a:solidFill>
              <a:effectLst/>
              <a:latin typeface="+mn-lt"/>
              <a:ea typeface="+mn-ea"/>
              <a:cs typeface="+mn-cs"/>
            </a:rPr>
            <a:t>千円の積み立てを行った。他は利息による積み立て</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福岡市東部（伏谷）埋立場関連整備基金：福岡市東部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伏谷</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埋立場周辺整備事業及び地域振興事業を計画的かつ有効に実施する。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決算余剰金による</a:t>
          </a:r>
          <a:r>
            <a:rPr kumimoji="1" lang="ja-JP" altLang="ja-JP" sz="1300">
              <a:solidFill>
                <a:schemeClr val="dk1"/>
              </a:solidFill>
              <a:effectLst/>
              <a:latin typeface="+mn-ea"/>
              <a:ea typeface="+mn-ea"/>
              <a:cs typeface="+mn-cs"/>
            </a:rPr>
            <a:t>積立</a:t>
          </a:r>
          <a:r>
            <a:rPr kumimoji="1" lang="en-US" altLang="ja-JP" sz="1300">
              <a:solidFill>
                <a:schemeClr val="dk1"/>
              </a:solidFill>
              <a:effectLst/>
              <a:latin typeface="+mn-ea"/>
              <a:ea typeface="+mn-ea"/>
              <a:cs typeface="+mn-cs"/>
            </a:rPr>
            <a:t>95,148</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、基金利息による積立</a:t>
          </a:r>
          <a:r>
            <a:rPr kumimoji="1" lang="en-US" altLang="ja-JP" sz="1300">
              <a:solidFill>
                <a:schemeClr val="dk1"/>
              </a:solidFill>
              <a:effectLst/>
              <a:latin typeface="+mn-ea"/>
              <a:ea typeface="+mn-ea"/>
              <a:cs typeface="+mn-cs"/>
            </a:rPr>
            <a:t>242</a:t>
          </a:r>
          <a:r>
            <a:rPr kumimoji="1" lang="ja-JP" altLang="en-US" sz="1300">
              <a:solidFill>
                <a:schemeClr val="dk1"/>
              </a:solidFill>
              <a:effectLst/>
              <a:latin typeface="+mn-ea"/>
              <a:ea typeface="+mn-ea"/>
              <a:cs typeface="+mn-cs"/>
            </a:rPr>
            <a:t>千円による増加。</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財政調整基金は</a:t>
          </a:r>
          <a:r>
            <a:rPr kumimoji="1" lang="ja-JP" altLang="ja-JP" sz="1300">
              <a:solidFill>
                <a:schemeClr val="dk1"/>
              </a:solidFill>
              <a:effectLst/>
              <a:latin typeface="+mn-ea"/>
              <a:ea typeface="+mn-ea"/>
              <a:cs typeface="+mn-cs"/>
            </a:rPr>
            <a:t>中期的な見通しのもとに決算剰余金を中心に積み立てる</a:t>
          </a:r>
          <a:r>
            <a:rPr kumimoji="1" lang="ja-JP" altLang="en-US" sz="1300">
              <a:solidFill>
                <a:schemeClr val="dk1"/>
              </a:solidFill>
              <a:effectLst/>
              <a:latin typeface="+mn-ea"/>
              <a:ea typeface="+mn-ea"/>
              <a:cs typeface="+mn-cs"/>
            </a:rPr>
            <a:t>こととしており、</a:t>
          </a:r>
          <a:r>
            <a:rPr kumimoji="1" lang="ja-JP" altLang="ja-JP" sz="1300">
              <a:solidFill>
                <a:schemeClr val="dk1"/>
              </a:solidFill>
              <a:effectLst/>
              <a:latin typeface="+mn-ea"/>
              <a:ea typeface="+mn-ea"/>
              <a:cs typeface="+mn-cs"/>
            </a:rPr>
            <a:t>業務改善</a:t>
          </a:r>
          <a:r>
            <a:rPr kumimoji="1" lang="ja-JP" altLang="en-US" sz="1300">
              <a:solidFill>
                <a:schemeClr val="dk1"/>
              </a:solidFill>
              <a:effectLst/>
              <a:latin typeface="+mn-ea"/>
              <a:ea typeface="+mn-ea"/>
              <a:cs typeface="+mn-cs"/>
            </a:rPr>
            <a:t>や見直しを行い不必要な経費の節減を継続していく。また</a:t>
          </a:r>
          <a:r>
            <a:rPr kumimoji="1" lang="ja-JP" altLang="ja-JP" sz="1300">
              <a:solidFill>
                <a:schemeClr val="dk1"/>
              </a:solidFill>
              <a:effectLst/>
              <a:latin typeface="+mn-ea"/>
              <a:ea typeface="+mn-ea"/>
              <a:cs typeface="+mn-cs"/>
            </a:rPr>
            <a:t>投資的事業</a:t>
          </a:r>
          <a:r>
            <a:rPr kumimoji="1" lang="ja-JP" altLang="en-US" sz="1300">
              <a:solidFill>
                <a:schemeClr val="dk1"/>
              </a:solidFill>
              <a:effectLst/>
              <a:latin typeface="+mn-ea"/>
              <a:ea typeface="+mn-ea"/>
              <a:cs typeface="+mn-cs"/>
            </a:rPr>
            <a:t>等は</a:t>
          </a:r>
          <a:r>
            <a:rPr kumimoji="1" lang="ja-JP" altLang="ja-JP" sz="1300">
              <a:solidFill>
                <a:schemeClr val="dk1"/>
              </a:solidFill>
              <a:effectLst/>
              <a:latin typeface="+mn-ea"/>
              <a:ea typeface="+mn-ea"/>
              <a:cs typeface="+mn-cs"/>
            </a:rPr>
            <a:t>総合戦略に基づいたものを優先的に行い、他の事業は開始年度を先送りするなど財政状況を考慮しながら計画的に運用していく。</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基金利息積立による</a:t>
          </a:r>
          <a:r>
            <a:rPr kumimoji="1" lang="en-US" altLang="ja-JP" sz="1300">
              <a:solidFill>
                <a:schemeClr val="dk1"/>
              </a:solidFill>
              <a:effectLst/>
              <a:latin typeface="+mn-lt"/>
              <a:ea typeface="+mn-ea"/>
              <a:cs typeface="+mn-cs"/>
            </a:rPr>
            <a:t>330</a:t>
          </a:r>
          <a:r>
            <a:rPr kumimoji="1" lang="ja-JP" altLang="ja-JP" sz="1300">
              <a:solidFill>
                <a:schemeClr val="dk1"/>
              </a:solidFill>
              <a:effectLst/>
              <a:latin typeface="+mn-lt"/>
              <a:ea typeface="+mn-ea"/>
              <a:cs typeface="+mn-cs"/>
            </a:rPr>
            <a:t>千円増加。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景気の動向による減収に備え、一定金額を積み立てておき、確実に地方債償還を行う。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D6BC026-3644-445B-8DC5-052ECB920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E7A21B0-A1D7-459F-B3F9-9FD8CF6C1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D40314EB-5CFC-4E1B-9605-5E6D6B7557C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C92FE48D-A0C0-423D-93D0-5B99637705C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4F0326E-F81D-4182-9791-2E2A15FA07C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BF12A13D-1013-4407-8330-06C6C99279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EC0162F3-AA26-4365-B944-0D49074C33D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58015E19-F426-4751-A536-E85FE13DA9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1C98711C-B897-4104-8828-8BF628AA17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C17C9646-3FB4-4222-A859-E361ADA477A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3AB3FFE-5680-4F21-9954-899EE6B96CE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7E7EA338-E648-449A-BAD8-DBD7C719311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9,181
8,916
37.44
6,276,967
5,936,464
323,910
3,126,051
4,655,767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B1959F5C-B4EE-40EC-984B-E593E140404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E43B79C-EA20-4606-AB14-88F112B812A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A66046AC-3DE5-4A31-953A-C8311744DBB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634B5C2D-383F-4671-A38E-4572537F01A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30D80FD5-3883-4D12-814E-DA1B3D8DB2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F1743B9E-8A7B-4D79-8F23-93CEB80788E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770B73E3-CD7B-41E8-96F4-B52427BC4C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AF847C3A-587D-4BF0-BDB7-6BC34F8A79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F7EE7C4-6349-4BC5-8C36-4D30DAC111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EC39D5C-1667-49D5-8764-59D59472153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106B7CCE-552B-44FC-AAA3-7F71020DC7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85CF9615-0901-4026-9E1E-2FBE25F5AE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242F8CB-3978-4065-B5E6-24A2547598D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89790335-61A7-4C83-8C8D-29FE7A2156F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3734520-5F52-4E9E-A6AC-517379DEFBD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B999913E-6E5A-43EB-8EFC-31EFF58F50A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76CC1E54-38A3-4F57-9108-FEC4BA71BA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754CC33B-15A2-48B9-9E59-273259CBF10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576CD78B-4CEF-457F-84C9-16329528CB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98F9B1E4-DD93-4325-98C9-0650FF3C698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1A21ACCE-BF8D-4BD4-9B97-0198B700F9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F03A0274-C732-4DB7-A4F8-75985FFCB22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3612785D-E204-4B44-800F-B4F0C068578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8B09B581-0EA5-419E-A367-0D131A80370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2DF737BD-DEE7-456B-820E-4DF299839B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7861893-7D94-463E-9879-6C4BE455426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1D3B49FD-421E-499F-8B6D-AF597C4471A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E150DE5C-30E6-46AA-B05C-80F6BBF8E0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F05498FD-D78A-4ACD-AC5A-E83AB4977C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22397865-C2CF-47EF-9D6B-691C28983A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D20B6F31-1B09-4DD8-9E5A-13185EB6E0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64671EC2-A439-4ECC-B34A-881D95DB3B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9049D91D-3F02-4118-B491-8C43508665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6238161-7C0C-4D64-9114-D0C768F2B54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71F56436-CD69-4B4A-BBED-550A8A41CD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べて低い水準で推移している。しかし、施設等の老朽化が進んでおり、減価償却累計額が上昇していることに伴い、有形固定資産減価償却率も上昇している。今後計画的な施設改修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E8546242-B639-4B25-A458-AA9F4B7946E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C8F83228-B078-48EA-A74F-BEC5212923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2135F33B-05B0-4E4F-A26A-093F85B8A4E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03965439-6D1B-4951-AFCA-5F020F4F4A1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8883BFD6-2542-45C2-95F0-5DD1332420D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F70B4FEC-916B-4149-8AC8-465E65EA58D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0C89DE63-E44F-4FAD-ABF1-E6BBD2B8DEF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4A4E9DDA-F3B0-4387-927A-55FDDEA25D4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D71CDE1D-06A1-4D08-BDC0-49945767781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38A629E5-CAF5-4BDB-9498-150E21D54D8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32AF6D74-712A-4B33-943E-C3D42F18992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0E1272C6-9AF2-48F9-B90C-5E038FBAEF9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06159A41-793A-4AE6-90B7-820D2F93E70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0C223A59-732B-4C35-91B9-73C3C0BCC6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EAEFC46B-054E-445F-BAD5-36FBDD77C32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712EBB60-1A80-4F3F-935A-3AC8D37EC32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xmlns="" id="{E40CC170-DD49-45F9-BC2E-63F0E32AB239}"/>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xmlns="" id="{7E045184-E6BB-400C-B935-F886751B5FF5}"/>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xmlns="" id="{9E78FF0E-7917-4E9D-8077-E3F11415082E}"/>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xmlns="" id="{9AD278F2-81A0-442B-915C-EB67781446BB}"/>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xmlns="" id="{7EC6CD6A-479D-45DA-B668-A88B32AC2B52}"/>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xmlns="" id="{F5EC3EA8-2354-4061-BBBB-E3D8510C648D}"/>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xmlns="" id="{F0E517BC-03CE-41B6-976D-EA00E8DAC5A1}"/>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xmlns="" id="{B41FF7B8-4FE0-4878-BA48-FEFCE040AB52}"/>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xmlns="" id="{B7C53B4D-A095-4CEA-8579-6CB46EE21DE4}"/>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xmlns="" id="{5977D25C-7FDC-4A2A-8A21-807C2247C466}"/>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xmlns="" id="{438670C1-ADC1-452E-BEAD-5F93819B7F8B}"/>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72B6780E-8A17-41E3-B6A3-6961708D7A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8A2FFD5F-FCC4-425E-8E81-29CC393496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CD50506C-1ED6-4300-87BD-786637A8F1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FF2DDD58-0149-4CDE-A879-17810C26B18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A09713BC-0ECE-4CEF-A7EA-B7F6ADB4065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111972</xdr:rowOff>
    </xdr:from>
    <xdr:to>
      <xdr:col>23</xdr:col>
      <xdr:colOff>136525</xdr:colOff>
      <xdr:row>27</xdr:row>
      <xdr:rowOff>42122</xdr:rowOff>
    </xdr:to>
    <xdr:sp macro="" textlink="">
      <xdr:nvSpPr>
        <xdr:cNvPr id="81" name="楕円 80">
          <a:extLst>
            <a:ext uri="{FF2B5EF4-FFF2-40B4-BE49-F238E27FC236}">
              <a16:creationId xmlns:a16="http://schemas.microsoft.com/office/drawing/2014/main" xmlns="" id="{110782A4-0310-4059-86AA-2F2A11C7BD40}"/>
            </a:ext>
          </a:extLst>
        </xdr:cNvPr>
        <xdr:cNvSpPr/>
      </xdr:nvSpPr>
      <xdr:spPr>
        <a:xfrm>
          <a:off x="4711700" y="53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64999</xdr:rowOff>
    </xdr:from>
    <xdr:ext cx="405111" cy="259045"/>
    <xdr:sp macro="" textlink="">
      <xdr:nvSpPr>
        <xdr:cNvPr id="82" name="有形固定資産減価償却率該当値テキスト">
          <a:extLst>
            <a:ext uri="{FF2B5EF4-FFF2-40B4-BE49-F238E27FC236}">
              <a16:creationId xmlns:a16="http://schemas.microsoft.com/office/drawing/2014/main" xmlns="" id="{975D428E-BEEB-4335-BB4C-A24B80522E74}"/>
            </a:ext>
          </a:extLst>
        </xdr:cNvPr>
        <xdr:cNvSpPr txBox="1"/>
      </xdr:nvSpPr>
      <xdr:spPr>
        <a:xfrm>
          <a:off x="4813300" y="529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57997</xdr:rowOff>
    </xdr:from>
    <xdr:to>
      <xdr:col>19</xdr:col>
      <xdr:colOff>187325</xdr:colOff>
      <xdr:row>26</xdr:row>
      <xdr:rowOff>159597</xdr:rowOff>
    </xdr:to>
    <xdr:sp macro="" textlink="">
      <xdr:nvSpPr>
        <xdr:cNvPr id="83" name="楕円 82">
          <a:extLst>
            <a:ext uri="{FF2B5EF4-FFF2-40B4-BE49-F238E27FC236}">
              <a16:creationId xmlns:a16="http://schemas.microsoft.com/office/drawing/2014/main" xmlns="" id="{864E0572-746E-4CBC-AC8B-C9E3931F5CAA}"/>
            </a:ext>
          </a:extLst>
        </xdr:cNvPr>
        <xdr:cNvSpPr/>
      </xdr:nvSpPr>
      <xdr:spPr>
        <a:xfrm>
          <a:off x="4000500" y="52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108797</xdr:rowOff>
    </xdr:from>
    <xdr:to>
      <xdr:col>23</xdr:col>
      <xdr:colOff>85725</xdr:colOff>
      <xdr:row>26</xdr:row>
      <xdr:rowOff>162772</xdr:rowOff>
    </xdr:to>
    <xdr:cxnSp macro="">
      <xdr:nvCxnSpPr>
        <xdr:cNvPr id="84" name="直線コネクタ 83">
          <a:extLst>
            <a:ext uri="{FF2B5EF4-FFF2-40B4-BE49-F238E27FC236}">
              <a16:creationId xmlns:a16="http://schemas.microsoft.com/office/drawing/2014/main" xmlns="" id="{90EEB9DE-221B-46C4-ABF1-6A2609BA2D1E}"/>
            </a:ext>
          </a:extLst>
        </xdr:cNvPr>
        <xdr:cNvCxnSpPr/>
      </xdr:nvCxnSpPr>
      <xdr:spPr>
        <a:xfrm>
          <a:off x="4051300" y="533802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54398</xdr:rowOff>
    </xdr:from>
    <xdr:to>
      <xdr:col>15</xdr:col>
      <xdr:colOff>187325</xdr:colOff>
      <xdr:row>26</xdr:row>
      <xdr:rowOff>155998</xdr:rowOff>
    </xdr:to>
    <xdr:sp macro="" textlink="">
      <xdr:nvSpPr>
        <xdr:cNvPr id="85" name="楕円 84">
          <a:extLst>
            <a:ext uri="{FF2B5EF4-FFF2-40B4-BE49-F238E27FC236}">
              <a16:creationId xmlns:a16="http://schemas.microsoft.com/office/drawing/2014/main" xmlns="" id="{BC1EB85D-B853-4754-9151-7FEC3138B32C}"/>
            </a:ext>
          </a:extLst>
        </xdr:cNvPr>
        <xdr:cNvSpPr/>
      </xdr:nvSpPr>
      <xdr:spPr>
        <a:xfrm>
          <a:off x="3238500" y="52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105198</xdr:rowOff>
    </xdr:from>
    <xdr:to>
      <xdr:col>19</xdr:col>
      <xdr:colOff>136525</xdr:colOff>
      <xdr:row>26</xdr:row>
      <xdr:rowOff>108797</xdr:rowOff>
    </xdr:to>
    <xdr:cxnSp macro="">
      <xdr:nvCxnSpPr>
        <xdr:cNvPr id="86" name="直線コネクタ 85">
          <a:extLst>
            <a:ext uri="{FF2B5EF4-FFF2-40B4-BE49-F238E27FC236}">
              <a16:creationId xmlns:a16="http://schemas.microsoft.com/office/drawing/2014/main" xmlns="" id="{C7BFB751-8AC3-4D31-B456-23B86E548E7F}"/>
            </a:ext>
          </a:extLst>
        </xdr:cNvPr>
        <xdr:cNvCxnSpPr/>
      </xdr:nvCxnSpPr>
      <xdr:spPr>
        <a:xfrm>
          <a:off x="3289300" y="533442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43603</xdr:rowOff>
    </xdr:from>
    <xdr:to>
      <xdr:col>11</xdr:col>
      <xdr:colOff>187325</xdr:colOff>
      <xdr:row>26</xdr:row>
      <xdr:rowOff>145203</xdr:rowOff>
    </xdr:to>
    <xdr:sp macro="" textlink="">
      <xdr:nvSpPr>
        <xdr:cNvPr id="87" name="楕円 86">
          <a:extLst>
            <a:ext uri="{FF2B5EF4-FFF2-40B4-BE49-F238E27FC236}">
              <a16:creationId xmlns:a16="http://schemas.microsoft.com/office/drawing/2014/main" xmlns="" id="{A2806D92-0F4B-46CC-883B-AEC2D538B09C}"/>
            </a:ext>
          </a:extLst>
        </xdr:cNvPr>
        <xdr:cNvSpPr/>
      </xdr:nvSpPr>
      <xdr:spPr>
        <a:xfrm>
          <a:off x="2476500" y="52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94403</xdr:rowOff>
    </xdr:from>
    <xdr:to>
      <xdr:col>15</xdr:col>
      <xdr:colOff>136525</xdr:colOff>
      <xdr:row>26</xdr:row>
      <xdr:rowOff>105198</xdr:rowOff>
    </xdr:to>
    <xdr:cxnSp macro="">
      <xdr:nvCxnSpPr>
        <xdr:cNvPr id="88" name="直線コネクタ 87">
          <a:extLst>
            <a:ext uri="{FF2B5EF4-FFF2-40B4-BE49-F238E27FC236}">
              <a16:creationId xmlns:a16="http://schemas.microsoft.com/office/drawing/2014/main" xmlns="" id="{F4A2ED9C-DF59-478D-ACBB-71E75633BA51}"/>
            </a:ext>
          </a:extLst>
        </xdr:cNvPr>
        <xdr:cNvCxnSpPr/>
      </xdr:nvCxnSpPr>
      <xdr:spPr>
        <a:xfrm>
          <a:off x="2527300" y="532362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168275</xdr:rowOff>
    </xdr:from>
    <xdr:to>
      <xdr:col>7</xdr:col>
      <xdr:colOff>187325</xdr:colOff>
      <xdr:row>26</xdr:row>
      <xdr:rowOff>98425</xdr:rowOff>
    </xdr:to>
    <xdr:sp macro="" textlink="">
      <xdr:nvSpPr>
        <xdr:cNvPr id="89" name="楕円 88">
          <a:extLst>
            <a:ext uri="{FF2B5EF4-FFF2-40B4-BE49-F238E27FC236}">
              <a16:creationId xmlns:a16="http://schemas.microsoft.com/office/drawing/2014/main" xmlns="" id="{B512CA51-1B6D-4BC2-964F-907D9B1AA053}"/>
            </a:ext>
          </a:extLst>
        </xdr:cNvPr>
        <xdr:cNvSpPr/>
      </xdr:nvSpPr>
      <xdr:spPr>
        <a:xfrm>
          <a:off x="1714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47625</xdr:rowOff>
    </xdr:from>
    <xdr:to>
      <xdr:col>11</xdr:col>
      <xdr:colOff>136525</xdr:colOff>
      <xdr:row>26</xdr:row>
      <xdr:rowOff>94403</xdr:rowOff>
    </xdr:to>
    <xdr:cxnSp macro="">
      <xdr:nvCxnSpPr>
        <xdr:cNvPr id="90" name="直線コネクタ 89">
          <a:extLst>
            <a:ext uri="{FF2B5EF4-FFF2-40B4-BE49-F238E27FC236}">
              <a16:creationId xmlns:a16="http://schemas.microsoft.com/office/drawing/2014/main" xmlns="" id="{9BCA3E15-BF0C-4CFA-B315-A8C3B7CFB1D2}"/>
            </a:ext>
          </a:extLst>
        </xdr:cNvPr>
        <xdr:cNvCxnSpPr/>
      </xdr:nvCxnSpPr>
      <xdr:spPr>
        <a:xfrm>
          <a:off x="1765300" y="527685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a:extLst>
            <a:ext uri="{FF2B5EF4-FFF2-40B4-BE49-F238E27FC236}">
              <a16:creationId xmlns:a16="http://schemas.microsoft.com/office/drawing/2014/main" xmlns="" id="{B06012AB-70FA-499F-ADF0-88B7048E2DDC}"/>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a:extLst>
            <a:ext uri="{FF2B5EF4-FFF2-40B4-BE49-F238E27FC236}">
              <a16:creationId xmlns:a16="http://schemas.microsoft.com/office/drawing/2014/main" xmlns="" id="{EBD7F921-3C26-4D59-9542-816DEDF839CF}"/>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a:extLst>
            <a:ext uri="{FF2B5EF4-FFF2-40B4-BE49-F238E27FC236}">
              <a16:creationId xmlns:a16="http://schemas.microsoft.com/office/drawing/2014/main" xmlns="" id="{6E200F95-64F3-46F2-B79D-ECA87130D068}"/>
            </a:ext>
          </a:extLst>
        </xdr:cNvPr>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xmlns="" id="{09872ED4-F38D-4BBF-A8DD-D22BD35EB457}"/>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4674</xdr:rowOff>
    </xdr:from>
    <xdr:ext cx="405111" cy="259045"/>
    <xdr:sp macro="" textlink="">
      <xdr:nvSpPr>
        <xdr:cNvPr id="95" name="n_1mainValue有形固定資産減価償却率">
          <a:extLst>
            <a:ext uri="{FF2B5EF4-FFF2-40B4-BE49-F238E27FC236}">
              <a16:creationId xmlns:a16="http://schemas.microsoft.com/office/drawing/2014/main" xmlns="" id="{7E9BDD86-79D2-4F17-B2F2-E381C36F2C05}"/>
            </a:ext>
          </a:extLst>
        </xdr:cNvPr>
        <xdr:cNvSpPr txBox="1"/>
      </xdr:nvSpPr>
      <xdr:spPr>
        <a:xfrm>
          <a:off x="3836044" y="506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1075</xdr:rowOff>
    </xdr:from>
    <xdr:ext cx="405111" cy="259045"/>
    <xdr:sp macro="" textlink="">
      <xdr:nvSpPr>
        <xdr:cNvPr id="96" name="n_2mainValue有形固定資産減価償却率">
          <a:extLst>
            <a:ext uri="{FF2B5EF4-FFF2-40B4-BE49-F238E27FC236}">
              <a16:creationId xmlns:a16="http://schemas.microsoft.com/office/drawing/2014/main" xmlns="" id="{5CD903B9-E3B7-4C79-BCDD-505B2DA12511}"/>
            </a:ext>
          </a:extLst>
        </xdr:cNvPr>
        <xdr:cNvSpPr txBox="1"/>
      </xdr:nvSpPr>
      <xdr:spPr>
        <a:xfrm>
          <a:off x="3086744" y="5058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161730</xdr:rowOff>
    </xdr:from>
    <xdr:ext cx="405111" cy="259045"/>
    <xdr:sp macro="" textlink="">
      <xdr:nvSpPr>
        <xdr:cNvPr id="97" name="n_3mainValue有形固定資産減価償却率">
          <a:extLst>
            <a:ext uri="{FF2B5EF4-FFF2-40B4-BE49-F238E27FC236}">
              <a16:creationId xmlns:a16="http://schemas.microsoft.com/office/drawing/2014/main" xmlns="" id="{D5AEB99F-6917-4AF9-B394-9954CBECD9CB}"/>
            </a:ext>
          </a:extLst>
        </xdr:cNvPr>
        <xdr:cNvSpPr txBox="1"/>
      </xdr:nvSpPr>
      <xdr:spPr>
        <a:xfrm>
          <a:off x="2324744" y="504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114952</xdr:rowOff>
    </xdr:from>
    <xdr:ext cx="405111" cy="259045"/>
    <xdr:sp macro="" textlink="">
      <xdr:nvSpPr>
        <xdr:cNvPr id="98" name="n_4mainValue有形固定資産減価償却率">
          <a:extLst>
            <a:ext uri="{FF2B5EF4-FFF2-40B4-BE49-F238E27FC236}">
              <a16:creationId xmlns:a16="http://schemas.microsoft.com/office/drawing/2014/main" xmlns="" id="{FAEF200F-77C4-4624-8990-55D845375A53}"/>
            </a:ext>
          </a:extLst>
        </xdr:cNvPr>
        <xdr:cNvSpPr txBox="1"/>
      </xdr:nvSpPr>
      <xdr:spPr>
        <a:xfrm>
          <a:off x="15627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C9BB8DCB-1569-4F15-A816-A3E61A4739E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E10605B4-F490-4E8F-BD3A-9A9B597F527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A1AFC16D-3131-4B44-8472-16C27A48499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3AF0FAB8-CC65-498E-93A1-3F3C11C99BE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AC394715-96E3-45AC-84E8-A3D4EBCACC7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E1E8CDC8-CBC4-4E3D-9744-F2E97F26698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52330672-FF1F-41A6-AEC2-FA3FB136A95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524DF1B2-CE6D-47BB-A064-45CE12D7CC4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A5B0F601-C3DA-4DCC-AE7B-17C47D9A1D6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BB85D867-214E-4FDE-A50B-79376C3623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7CC90CDF-063E-4DB8-BD7D-DA291B81011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35D11C58-B7B8-44CB-B4BE-7B9D4E8AF2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BEB47A4B-655D-4B6D-B066-387C95C54B0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投資的事業に起債を充当することが多いため、債務償還比率は類似団体と比較すると高い傾向にある。令和元年に比べ令和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年は借入額が減少したため、率としては下がっている。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9A13183D-6252-4148-A6E4-457CFF4EE19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4D36CB8F-48D7-4190-A555-A5E6F6E40F5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00013D7C-98C4-406F-A338-433B4622AFD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xmlns="" id="{1E176FE7-2269-4191-A9E1-46A86513AF2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xmlns="" id="{63F21048-CB60-4704-94FE-6B730DF26B1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xmlns="" id="{12A18C5F-3705-4860-A88A-A10C6187D11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xmlns="" id="{373D2603-CD5D-4108-A83A-FDAE46876C6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xmlns="" id="{F3794760-1916-4E0D-8918-22FF8378F78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xmlns="" id="{73A951B1-31B4-4CE2-867D-550AF639A00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xmlns="" id="{909D24C6-3BCC-41AD-917F-58A14A2AF52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xmlns="" id="{9E0DE714-BF78-41DD-82F4-6BB7258390B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xmlns="" id="{8A46ABD9-C0D3-44BF-B315-0699F36214B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xmlns="" id="{2B7F5B82-F9BA-4891-B1A3-83E57C50A33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xmlns="" id="{CA677AE0-59D4-4DF2-A4E8-DF849C854C8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xmlns="" id="{4F9FFF45-1C39-4ECB-A629-8DB0C4205AA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C30E7DA1-1651-4EE3-BCF6-53B996FF532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C5D64CF1-CB21-46C1-A575-E2230F71302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xmlns="" id="{39DAC678-09F1-458B-B024-B0E652AF2E73}"/>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xmlns="" id="{169C4DB3-B409-4E7F-965F-B2512D591717}"/>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xmlns="" id="{CE5AF92B-C76F-4CE4-84A1-9AB64A8BB1C5}"/>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xmlns="" id="{582320E6-93CC-447B-B35A-883E222FB22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xmlns="" id="{75394408-561A-4C0C-8CE5-629E40A016A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xmlns="" id="{1EDD70A3-E7B6-4B8B-A22F-C8AD8CC37ED8}"/>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xmlns="" id="{E6108C5E-C0A8-48D5-8FAC-E6382B82B66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xmlns="" id="{EF059EE1-7929-4E03-A1E9-3B50E8BF6903}"/>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xmlns="" id="{EBB1808F-B99D-4FFF-A5F6-B96EEBFF3428}"/>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xmlns="" id="{CBCCA730-2BF4-4C39-B71D-596F529C57AD}"/>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xmlns="" id="{053D9052-A86B-41BD-86D2-BB3D7EA34B8D}"/>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811BD1E0-DE1B-4291-B781-920E915BAB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758E526-7D60-4D18-84ED-C955922C6F1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3797B73B-92B6-45ED-9CFD-DB323B2FCE4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BCA58152-54F5-4BA9-BFCD-13E573D2DE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DC7E7E47-3993-414D-911D-A11D590D412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166364</xdr:rowOff>
    </xdr:from>
    <xdr:to>
      <xdr:col>76</xdr:col>
      <xdr:colOff>73025</xdr:colOff>
      <xdr:row>30</xdr:row>
      <xdr:rowOff>96514</xdr:rowOff>
    </xdr:to>
    <xdr:sp macro="" textlink="">
      <xdr:nvSpPr>
        <xdr:cNvPr id="145" name="楕円 144">
          <a:extLst>
            <a:ext uri="{FF2B5EF4-FFF2-40B4-BE49-F238E27FC236}">
              <a16:creationId xmlns:a16="http://schemas.microsoft.com/office/drawing/2014/main" xmlns="" id="{E59D7580-8997-47C9-9BB0-2E84AE6834F1}"/>
            </a:ext>
          </a:extLst>
        </xdr:cNvPr>
        <xdr:cNvSpPr/>
      </xdr:nvSpPr>
      <xdr:spPr>
        <a:xfrm>
          <a:off x="14744700" y="59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144791</xdr:rowOff>
    </xdr:from>
    <xdr:ext cx="469744" cy="259045"/>
    <xdr:sp macro="" textlink="">
      <xdr:nvSpPr>
        <xdr:cNvPr id="146" name="債務償還比率該当値テキスト">
          <a:extLst>
            <a:ext uri="{FF2B5EF4-FFF2-40B4-BE49-F238E27FC236}">
              <a16:creationId xmlns:a16="http://schemas.microsoft.com/office/drawing/2014/main" xmlns="" id="{E44BEC2B-9770-43B8-BA3B-C43373C6D0F2}"/>
            </a:ext>
          </a:extLst>
        </xdr:cNvPr>
        <xdr:cNvSpPr txBox="1"/>
      </xdr:nvSpPr>
      <xdr:spPr>
        <a:xfrm>
          <a:off x="14846300" y="588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59273</xdr:rowOff>
    </xdr:from>
    <xdr:to>
      <xdr:col>72</xdr:col>
      <xdr:colOff>123825</xdr:colOff>
      <xdr:row>30</xdr:row>
      <xdr:rowOff>160873</xdr:rowOff>
    </xdr:to>
    <xdr:sp macro="" textlink="">
      <xdr:nvSpPr>
        <xdr:cNvPr id="147" name="楕円 146">
          <a:extLst>
            <a:ext uri="{FF2B5EF4-FFF2-40B4-BE49-F238E27FC236}">
              <a16:creationId xmlns:a16="http://schemas.microsoft.com/office/drawing/2014/main" xmlns="" id="{2ABEC89F-6275-4510-86C1-1DD4B7C255D1}"/>
            </a:ext>
          </a:extLst>
        </xdr:cNvPr>
        <xdr:cNvSpPr/>
      </xdr:nvSpPr>
      <xdr:spPr>
        <a:xfrm>
          <a:off x="14033500" y="59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45714</xdr:rowOff>
    </xdr:from>
    <xdr:to>
      <xdr:col>76</xdr:col>
      <xdr:colOff>22225</xdr:colOff>
      <xdr:row>30</xdr:row>
      <xdr:rowOff>110073</xdr:rowOff>
    </xdr:to>
    <xdr:cxnSp macro="">
      <xdr:nvCxnSpPr>
        <xdr:cNvPr id="148" name="直線コネクタ 147">
          <a:extLst>
            <a:ext uri="{FF2B5EF4-FFF2-40B4-BE49-F238E27FC236}">
              <a16:creationId xmlns:a16="http://schemas.microsoft.com/office/drawing/2014/main" xmlns="" id="{0DF226A6-9E82-4F88-95E9-D64C2DFE8EBA}"/>
            </a:ext>
          </a:extLst>
        </xdr:cNvPr>
        <xdr:cNvCxnSpPr/>
      </xdr:nvCxnSpPr>
      <xdr:spPr>
        <a:xfrm flipV="1">
          <a:off x="14084300" y="5960739"/>
          <a:ext cx="7112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122362</xdr:rowOff>
    </xdr:from>
    <xdr:to>
      <xdr:col>68</xdr:col>
      <xdr:colOff>123825</xdr:colOff>
      <xdr:row>30</xdr:row>
      <xdr:rowOff>52512</xdr:rowOff>
    </xdr:to>
    <xdr:sp macro="" textlink="">
      <xdr:nvSpPr>
        <xdr:cNvPr id="149" name="楕円 148">
          <a:extLst>
            <a:ext uri="{FF2B5EF4-FFF2-40B4-BE49-F238E27FC236}">
              <a16:creationId xmlns:a16="http://schemas.microsoft.com/office/drawing/2014/main" xmlns="" id="{B41F5DC2-1466-4C57-84DD-3D2A52F2E1BD}"/>
            </a:ext>
          </a:extLst>
        </xdr:cNvPr>
        <xdr:cNvSpPr/>
      </xdr:nvSpPr>
      <xdr:spPr>
        <a:xfrm>
          <a:off x="13271500" y="58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1712</xdr:rowOff>
    </xdr:from>
    <xdr:to>
      <xdr:col>72</xdr:col>
      <xdr:colOff>73025</xdr:colOff>
      <xdr:row>30</xdr:row>
      <xdr:rowOff>110073</xdr:rowOff>
    </xdr:to>
    <xdr:cxnSp macro="">
      <xdr:nvCxnSpPr>
        <xdr:cNvPr id="150" name="直線コネクタ 149">
          <a:extLst>
            <a:ext uri="{FF2B5EF4-FFF2-40B4-BE49-F238E27FC236}">
              <a16:creationId xmlns:a16="http://schemas.microsoft.com/office/drawing/2014/main" xmlns="" id="{4FB42E5C-F02D-4911-980B-72344BA75D8C}"/>
            </a:ext>
          </a:extLst>
        </xdr:cNvPr>
        <xdr:cNvCxnSpPr/>
      </xdr:nvCxnSpPr>
      <xdr:spPr>
        <a:xfrm>
          <a:off x="13322300" y="5916737"/>
          <a:ext cx="762000" cy="10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119688</xdr:rowOff>
    </xdr:from>
    <xdr:to>
      <xdr:col>64</xdr:col>
      <xdr:colOff>123825</xdr:colOff>
      <xdr:row>30</xdr:row>
      <xdr:rowOff>49838</xdr:rowOff>
    </xdr:to>
    <xdr:sp macro="" textlink="">
      <xdr:nvSpPr>
        <xdr:cNvPr id="151" name="楕円 150">
          <a:extLst>
            <a:ext uri="{FF2B5EF4-FFF2-40B4-BE49-F238E27FC236}">
              <a16:creationId xmlns:a16="http://schemas.microsoft.com/office/drawing/2014/main" xmlns="" id="{34E48EF3-FD73-44DE-AFB1-16E5D7E47F39}"/>
            </a:ext>
          </a:extLst>
        </xdr:cNvPr>
        <xdr:cNvSpPr/>
      </xdr:nvSpPr>
      <xdr:spPr>
        <a:xfrm>
          <a:off x="12509500" y="58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170488</xdr:rowOff>
    </xdr:from>
    <xdr:to>
      <xdr:col>68</xdr:col>
      <xdr:colOff>73025</xdr:colOff>
      <xdr:row>30</xdr:row>
      <xdr:rowOff>1712</xdr:rowOff>
    </xdr:to>
    <xdr:cxnSp macro="">
      <xdr:nvCxnSpPr>
        <xdr:cNvPr id="152" name="直線コネクタ 151">
          <a:extLst>
            <a:ext uri="{FF2B5EF4-FFF2-40B4-BE49-F238E27FC236}">
              <a16:creationId xmlns:a16="http://schemas.microsoft.com/office/drawing/2014/main" xmlns="" id="{61386F0C-0B65-4EC7-916B-155A6BF91BE0}"/>
            </a:ext>
          </a:extLst>
        </xdr:cNvPr>
        <xdr:cNvCxnSpPr/>
      </xdr:nvCxnSpPr>
      <xdr:spPr>
        <a:xfrm>
          <a:off x="12560300" y="5914063"/>
          <a:ext cx="762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104575</xdr:rowOff>
    </xdr:from>
    <xdr:to>
      <xdr:col>60</xdr:col>
      <xdr:colOff>123825</xdr:colOff>
      <xdr:row>30</xdr:row>
      <xdr:rowOff>34725</xdr:rowOff>
    </xdr:to>
    <xdr:sp macro="" textlink="">
      <xdr:nvSpPr>
        <xdr:cNvPr id="153" name="楕円 152">
          <a:extLst>
            <a:ext uri="{FF2B5EF4-FFF2-40B4-BE49-F238E27FC236}">
              <a16:creationId xmlns:a16="http://schemas.microsoft.com/office/drawing/2014/main" xmlns="" id="{4D3E6811-77C8-4B45-852B-1D8A3755381F}"/>
            </a:ext>
          </a:extLst>
        </xdr:cNvPr>
        <xdr:cNvSpPr/>
      </xdr:nvSpPr>
      <xdr:spPr>
        <a:xfrm>
          <a:off x="117475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155375</xdr:rowOff>
    </xdr:from>
    <xdr:to>
      <xdr:col>64</xdr:col>
      <xdr:colOff>73025</xdr:colOff>
      <xdr:row>29</xdr:row>
      <xdr:rowOff>170488</xdr:rowOff>
    </xdr:to>
    <xdr:cxnSp macro="">
      <xdr:nvCxnSpPr>
        <xdr:cNvPr id="154" name="直線コネクタ 153">
          <a:extLst>
            <a:ext uri="{FF2B5EF4-FFF2-40B4-BE49-F238E27FC236}">
              <a16:creationId xmlns:a16="http://schemas.microsoft.com/office/drawing/2014/main" xmlns="" id="{B6BFFD9A-E438-4373-AECE-8E420A6F5345}"/>
            </a:ext>
          </a:extLst>
        </xdr:cNvPr>
        <xdr:cNvCxnSpPr/>
      </xdr:nvCxnSpPr>
      <xdr:spPr>
        <a:xfrm>
          <a:off x="11798300" y="5898950"/>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xmlns="" id="{97D81B3E-3B72-42F4-9758-E14C736F0F3A}"/>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xmlns="" id="{8BE44EBD-CC46-42D9-836E-64481A532704}"/>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xmlns="" id="{038A3525-D3A3-4422-A917-A7DC31A0415A}"/>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xmlns="" id="{FC4B63AA-B6A3-43EC-8288-529BD837C8A2}"/>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152000</xdr:rowOff>
    </xdr:from>
    <xdr:ext cx="469744" cy="259045"/>
    <xdr:sp macro="" textlink="">
      <xdr:nvSpPr>
        <xdr:cNvPr id="159" name="n_1mainValue債務償還比率">
          <a:extLst>
            <a:ext uri="{FF2B5EF4-FFF2-40B4-BE49-F238E27FC236}">
              <a16:creationId xmlns:a16="http://schemas.microsoft.com/office/drawing/2014/main" xmlns="" id="{D1F2F046-3C44-46CB-BDE6-5E6FE10A16BE}"/>
            </a:ext>
          </a:extLst>
        </xdr:cNvPr>
        <xdr:cNvSpPr txBox="1"/>
      </xdr:nvSpPr>
      <xdr:spPr>
        <a:xfrm>
          <a:off x="13836727" y="606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43639</xdr:rowOff>
    </xdr:from>
    <xdr:ext cx="469744" cy="259045"/>
    <xdr:sp macro="" textlink="">
      <xdr:nvSpPr>
        <xdr:cNvPr id="160" name="n_2mainValue債務償還比率">
          <a:extLst>
            <a:ext uri="{FF2B5EF4-FFF2-40B4-BE49-F238E27FC236}">
              <a16:creationId xmlns:a16="http://schemas.microsoft.com/office/drawing/2014/main" xmlns="" id="{AB4A88BE-6DAD-49E6-80D4-3D42C72CC86E}"/>
            </a:ext>
          </a:extLst>
        </xdr:cNvPr>
        <xdr:cNvSpPr txBox="1"/>
      </xdr:nvSpPr>
      <xdr:spPr>
        <a:xfrm>
          <a:off x="13087427" y="59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40965</xdr:rowOff>
    </xdr:from>
    <xdr:ext cx="469744" cy="259045"/>
    <xdr:sp macro="" textlink="">
      <xdr:nvSpPr>
        <xdr:cNvPr id="161" name="n_3mainValue債務償還比率">
          <a:extLst>
            <a:ext uri="{FF2B5EF4-FFF2-40B4-BE49-F238E27FC236}">
              <a16:creationId xmlns:a16="http://schemas.microsoft.com/office/drawing/2014/main" xmlns="" id="{032CBFDA-ACE3-4599-AB85-4A441F09113C}"/>
            </a:ext>
          </a:extLst>
        </xdr:cNvPr>
        <xdr:cNvSpPr txBox="1"/>
      </xdr:nvSpPr>
      <xdr:spPr>
        <a:xfrm>
          <a:off x="12325427" y="59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25852</xdr:rowOff>
    </xdr:from>
    <xdr:ext cx="469744" cy="259045"/>
    <xdr:sp macro="" textlink="">
      <xdr:nvSpPr>
        <xdr:cNvPr id="162" name="n_4mainValue債務償還比率">
          <a:extLst>
            <a:ext uri="{FF2B5EF4-FFF2-40B4-BE49-F238E27FC236}">
              <a16:creationId xmlns:a16="http://schemas.microsoft.com/office/drawing/2014/main" xmlns="" id="{3B7CE578-A4F8-4228-877B-4CA49BAAFDC5}"/>
            </a:ext>
          </a:extLst>
        </xdr:cNvPr>
        <xdr:cNvSpPr txBox="1"/>
      </xdr:nvSpPr>
      <xdr:spPr>
        <a:xfrm>
          <a:off x="11563427" y="59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D4B5E65D-159C-4287-A2DF-29385E443E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42401476-319E-49F1-9CA1-A70229D70B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DF73549C-E3FF-404F-95C9-7421807F356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5E64C0AC-F14A-48DD-98BA-31AFDD0D56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FDC75D17-8665-4381-A02A-270089AAF5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65B4C69F-4414-4746-85B1-764196F59B3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CC32510-EC46-439E-9337-AAA0CE778C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05F1B7A-69C5-4D8E-9FEE-677FF6CCAD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C5CD22F-2AA6-4C92-99FD-41C91EBD65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11B0834-4376-4143-9A0E-C4F74FD568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D6C43B4-E59C-469E-AA83-7C7B083797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1B3CDD1-BFC1-4F36-9C64-8A68EA1297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69537F0-4708-4D09-8C59-054A83AD2C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4F3101B-8C07-4688-8D10-2A02C5AB1D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23C2D36-152B-4949-BE74-8980F64F88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5727375-E478-4712-A953-8EC0CE9E8E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9,181
8,916
37.44
6,276,967
5,936,464
323,910
3,126,051
4,655,767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0544E22-CDA2-4E1C-A69F-0280C8C4D2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96AA785-C14D-4387-8FA5-9B7443FA7B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0E32117-A9C7-4D57-92CE-3AAF6A32DF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260EBD2-B160-4BF7-8E2D-875025636F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C45A595-683C-4C3F-81DC-654A4412C2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862BAD0-B8A8-4922-9F23-C359D8883ED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A725969-6140-4AB9-8C1E-25D44CEED4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812F851-CEB4-4A7A-8DBD-6DC7F1DEE8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1F8FE87-AB9A-4981-8D4D-011E3E799E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9AF6558-59F0-4A2A-AE43-07576521EB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66BE1C4-E767-4837-A84E-EE066DD280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5D7A520-9283-45D8-8F08-D00EE9E374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0B73470-E62B-416A-8233-F64A7D0402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44B9E0A-F3AF-426E-A9EC-5163DB633F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F732189-93F5-4958-92E2-127B94C975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A2680B1-8A1D-472F-8B61-4428F60F48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91620FD-74C2-4ABF-8709-91BDED64B6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BD884FB-7445-4DCB-842D-C76CEC3CF6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7957A61-7BDB-4882-96BA-AE4BBD4C860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3CC7DDB-887D-4344-9013-49EC00D39C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3CBB675-6BC8-4C74-A2A5-C697AFC430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CDF9B621-6779-4EDB-8DAB-54E6D975D2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D412D67-C7E7-41D0-A647-4FD0552740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43996CD-0B53-4E3A-B59D-C3D6534734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3A70BB9-9F86-4FFF-96CE-58079AAF05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0A4F678-0179-442A-B41B-767303835E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73029E6-5599-4756-80D6-D6FE6B737E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0537A43-675F-4A46-8B43-323D62FC9D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D08D9A7-BC23-48DA-974B-7EA0C2441C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50C2B885-E82B-4420-BBE7-90F02C3A65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6C3D0E0-7AC5-41D3-A4C7-ADE1692C92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3372F8F-BE0D-4220-A07E-19CC9B2228E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A0667EE3-20F6-427D-99A7-AACA801D4F4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F7E776A0-A948-483E-BFD0-BB2AEB47997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5C45E3BF-E220-4258-A67F-F5C5CD95416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7AAFE690-1A83-4656-BE9E-E4A39E3F2F6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30E9FD3-9471-4C1A-88ED-32DF1DDACA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5285F789-C24F-425B-97A1-D999D44D87C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293217CB-0B56-4008-BC7F-B0994B26B3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89304A8-2484-4D24-B886-8DFA4AEE94D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40971BAA-C20F-4574-B5CA-2E15F39C9C4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C58C69A1-0227-47E6-B7E4-0A1EFE6C15F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86F66E4-4145-4EC6-BA9F-0DC55EAA49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CDF7A23F-B99B-42FB-AFBB-41AE896217B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368D750-92DB-46BE-8BE7-67DFCF2F2A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xmlns="" id="{B03D824F-36BA-45DE-A5D5-0A2642D11936}"/>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37253CD3-A01F-4668-A06D-4C91DE8BCDCA}"/>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xmlns="" id="{1934FFD5-889B-44A5-8942-0D53B8434656}"/>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C5E16117-3299-49D3-888E-FFC0F6A373B2}"/>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xmlns="" id="{DD9F3C16-FE47-49C5-9032-BE2672DE02E4}"/>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DCA745FE-C656-4F10-85ED-635029549DA2}"/>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72C8A571-3206-44D4-970A-FF4BD91D791F}"/>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xmlns="" id="{32336729-8089-43F1-A4C7-DBEA7AD5A4F2}"/>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xmlns="" id="{6F673A7C-CC93-4003-A2C1-A7C54E6DD837}"/>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xmlns="" id="{9C1402C4-977A-4F53-BD5F-F04F147EBCC8}"/>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xmlns="" id="{A94A6AFE-63EC-49F7-8F6D-F2EDB5AD3F61}"/>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6250CAB-DF7D-4DD5-A3D0-4FD8C2C552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D66850D-1656-4680-A7B1-840E98C03D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8426B05-6614-4685-AE09-D96FFCC41F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2550696-7876-4AEE-B4A9-755BEAF4B7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C26EDFD-DC6F-40B7-BCFD-5F992D1C33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160655</xdr:rowOff>
    </xdr:from>
    <xdr:to>
      <xdr:col>24</xdr:col>
      <xdr:colOff>114300</xdr:colOff>
      <xdr:row>34</xdr:row>
      <xdr:rowOff>90805</xdr:rowOff>
    </xdr:to>
    <xdr:sp macro="" textlink="">
      <xdr:nvSpPr>
        <xdr:cNvPr id="73" name="楕円 72">
          <a:extLst>
            <a:ext uri="{FF2B5EF4-FFF2-40B4-BE49-F238E27FC236}">
              <a16:creationId xmlns:a16="http://schemas.microsoft.com/office/drawing/2014/main" xmlns="" id="{B5A85FE5-18E6-4E00-B6BE-3F7CF4FD27DF}"/>
            </a:ext>
          </a:extLst>
        </xdr:cNvPr>
        <xdr:cNvSpPr/>
      </xdr:nvSpPr>
      <xdr:spPr>
        <a:xfrm>
          <a:off x="45847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12082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3835932A-8889-4E31-A96D-195927C6BE7D}"/>
            </a:ext>
          </a:extLst>
        </xdr:cNvPr>
        <xdr:cNvSpPr txBox="1"/>
      </xdr:nvSpPr>
      <xdr:spPr>
        <a:xfrm>
          <a:off x="4673600"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5" name="楕円 74">
          <a:extLst>
            <a:ext uri="{FF2B5EF4-FFF2-40B4-BE49-F238E27FC236}">
              <a16:creationId xmlns:a16="http://schemas.microsoft.com/office/drawing/2014/main" xmlns="" id="{695EAD95-5146-4451-BD29-8866FFE6B8E4}"/>
            </a:ext>
          </a:extLst>
        </xdr:cNvPr>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40005</xdr:rowOff>
    </xdr:to>
    <xdr:cxnSp macro="">
      <xdr:nvCxnSpPr>
        <xdr:cNvPr id="76" name="直線コネクタ 75">
          <a:extLst>
            <a:ext uri="{FF2B5EF4-FFF2-40B4-BE49-F238E27FC236}">
              <a16:creationId xmlns:a16="http://schemas.microsoft.com/office/drawing/2014/main" xmlns="" id="{E7A4E76A-FD97-40DB-8013-A32C20BA5CE2}"/>
            </a:ext>
          </a:extLst>
        </xdr:cNvPr>
        <xdr:cNvCxnSpPr/>
      </xdr:nvCxnSpPr>
      <xdr:spPr>
        <a:xfrm>
          <a:off x="3797300" y="5836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97790</xdr:rowOff>
    </xdr:from>
    <xdr:to>
      <xdr:col>15</xdr:col>
      <xdr:colOff>101600</xdr:colOff>
      <xdr:row>34</xdr:row>
      <xdr:rowOff>27940</xdr:rowOff>
    </xdr:to>
    <xdr:sp macro="" textlink="">
      <xdr:nvSpPr>
        <xdr:cNvPr id="77" name="楕円 76">
          <a:extLst>
            <a:ext uri="{FF2B5EF4-FFF2-40B4-BE49-F238E27FC236}">
              <a16:creationId xmlns:a16="http://schemas.microsoft.com/office/drawing/2014/main" xmlns="" id="{EB5D49DE-7A6F-420E-95D2-965459372674}"/>
            </a:ext>
          </a:extLst>
        </xdr:cNvPr>
        <xdr:cNvSpPr/>
      </xdr:nvSpPr>
      <xdr:spPr>
        <a:xfrm>
          <a:off x="2857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148590</xdr:rowOff>
    </xdr:from>
    <xdr:to>
      <xdr:col>19</xdr:col>
      <xdr:colOff>177800</xdr:colOff>
      <xdr:row>34</xdr:row>
      <xdr:rowOff>7620</xdr:rowOff>
    </xdr:to>
    <xdr:cxnSp macro="">
      <xdr:nvCxnSpPr>
        <xdr:cNvPr id="78" name="直線コネクタ 77">
          <a:extLst>
            <a:ext uri="{FF2B5EF4-FFF2-40B4-BE49-F238E27FC236}">
              <a16:creationId xmlns:a16="http://schemas.microsoft.com/office/drawing/2014/main" xmlns="" id="{105C32DC-6D42-4E56-9B0B-8E158EB6A52F}"/>
            </a:ext>
          </a:extLst>
        </xdr:cNvPr>
        <xdr:cNvCxnSpPr/>
      </xdr:nvCxnSpPr>
      <xdr:spPr>
        <a:xfrm>
          <a:off x="2908300" y="580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67310</xdr:rowOff>
    </xdr:from>
    <xdr:to>
      <xdr:col>10</xdr:col>
      <xdr:colOff>165100</xdr:colOff>
      <xdr:row>33</xdr:row>
      <xdr:rowOff>168910</xdr:rowOff>
    </xdr:to>
    <xdr:sp macro="" textlink="">
      <xdr:nvSpPr>
        <xdr:cNvPr id="79" name="楕円 78">
          <a:extLst>
            <a:ext uri="{FF2B5EF4-FFF2-40B4-BE49-F238E27FC236}">
              <a16:creationId xmlns:a16="http://schemas.microsoft.com/office/drawing/2014/main" xmlns="" id="{20380B08-F44C-4957-8AB4-A95431DFDBA1}"/>
            </a:ext>
          </a:extLst>
        </xdr:cNvPr>
        <xdr:cNvSpPr/>
      </xdr:nvSpPr>
      <xdr:spPr>
        <a:xfrm>
          <a:off x="1968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118110</xdr:rowOff>
    </xdr:from>
    <xdr:to>
      <xdr:col>15</xdr:col>
      <xdr:colOff>50800</xdr:colOff>
      <xdr:row>33</xdr:row>
      <xdr:rowOff>148590</xdr:rowOff>
    </xdr:to>
    <xdr:cxnSp macro="">
      <xdr:nvCxnSpPr>
        <xdr:cNvPr id="80" name="直線コネクタ 79">
          <a:extLst>
            <a:ext uri="{FF2B5EF4-FFF2-40B4-BE49-F238E27FC236}">
              <a16:creationId xmlns:a16="http://schemas.microsoft.com/office/drawing/2014/main" xmlns="" id="{116189A4-9852-4A40-8B14-DAE8B01DC3BE}"/>
            </a:ext>
          </a:extLst>
        </xdr:cNvPr>
        <xdr:cNvCxnSpPr/>
      </xdr:nvCxnSpPr>
      <xdr:spPr>
        <a:xfrm>
          <a:off x="2019300" y="5775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36830</xdr:rowOff>
    </xdr:from>
    <xdr:to>
      <xdr:col>6</xdr:col>
      <xdr:colOff>38100</xdr:colOff>
      <xdr:row>33</xdr:row>
      <xdr:rowOff>138430</xdr:rowOff>
    </xdr:to>
    <xdr:sp macro="" textlink="">
      <xdr:nvSpPr>
        <xdr:cNvPr id="81" name="楕円 80">
          <a:extLst>
            <a:ext uri="{FF2B5EF4-FFF2-40B4-BE49-F238E27FC236}">
              <a16:creationId xmlns:a16="http://schemas.microsoft.com/office/drawing/2014/main" xmlns="" id="{FA47173D-B4A6-4775-81FB-28D00DA56FEF}"/>
            </a:ext>
          </a:extLst>
        </xdr:cNvPr>
        <xdr:cNvSpPr/>
      </xdr:nvSpPr>
      <xdr:spPr>
        <a:xfrm>
          <a:off x="107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87630</xdr:rowOff>
    </xdr:from>
    <xdr:to>
      <xdr:col>10</xdr:col>
      <xdr:colOff>114300</xdr:colOff>
      <xdr:row>33</xdr:row>
      <xdr:rowOff>118110</xdr:rowOff>
    </xdr:to>
    <xdr:cxnSp macro="">
      <xdr:nvCxnSpPr>
        <xdr:cNvPr id="82" name="直線コネクタ 81">
          <a:extLst>
            <a:ext uri="{FF2B5EF4-FFF2-40B4-BE49-F238E27FC236}">
              <a16:creationId xmlns:a16="http://schemas.microsoft.com/office/drawing/2014/main" xmlns="" id="{C277AEBB-257B-47D7-B598-8495240BEFFB}"/>
            </a:ext>
          </a:extLst>
        </xdr:cNvPr>
        <xdr:cNvCxnSpPr/>
      </xdr:nvCxnSpPr>
      <xdr:spPr>
        <a:xfrm>
          <a:off x="1130300" y="5745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xmlns="" id="{BB2BDAAE-7783-4387-BEBD-4E926C81D5A5}"/>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xmlns="" id="{AE43CE34-BC9E-4BE2-AD9A-06E8BF98D18B}"/>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xmlns="" id="{8B0D4C38-CE08-4C68-9EE9-4D6B92F500C6}"/>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xmlns="" id="{19F9AD3E-BCF1-4FF2-984F-73FA112C198D}"/>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xmlns="" id="{7A29A21A-B6C0-4A8C-BCF3-1A331D459ABF}"/>
            </a:ext>
          </a:extLst>
        </xdr:cNvPr>
        <xdr:cNvSpPr txBox="1"/>
      </xdr:nvSpPr>
      <xdr:spPr>
        <a:xfrm>
          <a:off x="3582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44467</xdr:rowOff>
    </xdr:from>
    <xdr:ext cx="405111" cy="259045"/>
    <xdr:sp macro="" textlink="">
      <xdr:nvSpPr>
        <xdr:cNvPr id="88" name="n_2mainValue【道路】&#10;有形固定資産減価償却率">
          <a:extLst>
            <a:ext uri="{FF2B5EF4-FFF2-40B4-BE49-F238E27FC236}">
              <a16:creationId xmlns:a16="http://schemas.microsoft.com/office/drawing/2014/main" xmlns="" id="{15B6F123-7A18-4A72-8402-FF63EC060EF7}"/>
            </a:ext>
          </a:extLst>
        </xdr:cNvPr>
        <xdr:cNvSpPr txBox="1"/>
      </xdr:nvSpPr>
      <xdr:spPr>
        <a:xfrm>
          <a:off x="27057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13987</xdr:rowOff>
    </xdr:from>
    <xdr:ext cx="405111" cy="259045"/>
    <xdr:sp macro="" textlink="">
      <xdr:nvSpPr>
        <xdr:cNvPr id="89" name="n_3mainValue【道路】&#10;有形固定資産減価償却率">
          <a:extLst>
            <a:ext uri="{FF2B5EF4-FFF2-40B4-BE49-F238E27FC236}">
              <a16:creationId xmlns:a16="http://schemas.microsoft.com/office/drawing/2014/main" xmlns="" id="{0EDB0B3E-D582-4037-A9B3-09AE4079927B}"/>
            </a:ext>
          </a:extLst>
        </xdr:cNvPr>
        <xdr:cNvSpPr txBox="1"/>
      </xdr:nvSpPr>
      <xdr:spPr>
        <a:xfrm>
          <a:off x="1816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154957</xdr:rowOff>
    </xdr:from>
    <xdr:ext cx="405111" cy="259045"/>
    <xdr:sp macro="" textlink="">
      <xdr:nvSpPr>
        <xdr:cNvPr id="90" name="n_4mainValue【道路】&#10;有形固定資産減価償却率">
          <a:extLst>
            <a:ext uri="{FF2B5EF4-FFF2-40B4-BE49-F238E27FC236}">
              <a16:creationId xmlns:a16="http://schemas.microsoft.com/office/drawing/2014/main" xmlns="" id="{4F39CE42-36C9-48BA-8E24-F8FA3770DEFD}"/>
            </a:ext>
          </a:extLst>
        </xdr:cNvPr>
        <xdr:cNvSpPr txBox="1"/>
      </xdr:nvSpPr>
      <xdr:spPr>
        <a:xfrm>
          <a:off x="927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707EDB05-17B5-4ACC-AA3C-187C40E73D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11F6D68A-CEB1-47A6-9EE7-CD99043375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3777289E-AD91-4665-80B8-ABE82AC0F7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D99104FD-05A3-4178-873B-CEFAC8EFF6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FED7F8C6-5412-439C-A171-34A434373FA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8DCFEEDE-D59A-4015-8BB0-30AF5870D7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578E8AF6-0014-40D4-A3A7-E5DEE340817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F475C3B9-82D3-4410-8B3E-2456B2CF02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161DCE06-F9F4-4DF1-BBD1-03951DD0FBB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59C237B4-F6AE-4580-8320-294801673B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423A471F-D027-4BF5-8365-BFE8D4CE705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5701EE9E-7D56-4BE5-BC24-BB016B12BD7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6562D913-5A48-405F-BD68-40613CF1182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4FC5FFF5-029E-478D-9B81-D3570A49C10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E597B351-0274-4301-8A6C-8C120610C22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D62E84F7-C966-4FA2-B8AF-4360496F3ED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1D6C2302-1E94-4137-BEBA-1AB4CD7EFDC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C07F02FE-CE20-4FE9-8FCE-3D5C4EAD36F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DBF7FB0-43C8-4AE0-81E2-84E55A64DC3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44CC5015-6295-495F-901E-1A7D2C992F0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76DDED13-A5A1-4C45-BEDC-B84EC7DF3A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xmlns="" id="{213D513B-910E-42FC-9D52-8387E8284263}"/>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xmlns="" id="{B8EFE442-3381-444D-8367-A5C0B52EDCCB}"/>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xmlns="" id="{EE5CE199-02DE-443A-B921-8C9B51AEBAA3}"/>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xmlns="" id="{59C4A3F4-732F-4AA9-8917-2FEE5360EB25}"/>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xmlns="" id="{EC1FB2A3-9119-47BB-86BE-F1628166A862}"/>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xmlns="" id="{FAEAB4FC-A453-4143-B944-28FFA6D503E4}"/>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xmlns="" id="{AF8935DE-B9B9-4787-8F24-B32E6E297AFF}"/>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xmlns="" id="{848E2F64-0FAE-4A0A-8FAF-195209F24796}"/>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xmlns="" id="{836C42F2-2731-4A43-AAFC-D20C83D9B127}"/>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xmlns="" id="{0605EC4A-6B66-4349-A33E-857B9F55C486}"/>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xmlns="" id="{49AA14C7-BFC4-4795-89A3-630F98BCE566}"/>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3BD907B1-2CE3-41CB-BF60-49C593FB42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9BD14DEB-E50F-40DA-9C5C-A2720F4676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2909813-88A6-478E-9861-38DD67DB835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32662A2-B262-4A6D-A4BB-1DF742F4B8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74A737E-FCC1-495D-A2BE-C461430F98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82285</xdr:rowOff>
    </xdr:from>
    <xdr:to>
      <xdr:col>55</xdr:col>
      <xdr:colOff>50800</xdr:colOff>
      <xdr:row>41</xdr:row>
      <xdr:rowOff>12435</xdr:rowOff>
    </xdr:to>
    <xdr:sp macro="" textlink="">
      <xdr:nvSpPr>
        <xdr:cNvPr id="128" name="楕円 127">
          <a:extLst>
            <a:ext uri="{FF2B5EF4-FFF2-40B4-BE49-F238E27FC236}">
              <a16:creationId xmlns:a16="http://schemas.microsoft.com/office/drawing/2014/main" xmlns="" id="{57F28F70-1E60-4EBF-AC55-7E10950A833D}"/>
            </a:ext>
          </a:extLst>
        </xdr:cNvPr>
        <xdr:cNvSpPr/>
      </xdr:nvSpPr>
      <xdr:spPr>
        <a:xfrm>
          <a:off x="10426700" y="69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60712</xdr:rowOff>
    </xdr:from>
    <xdr:ext cx="534377" cy="259045"/>
    <xdr:sp macro="" textlink="">
      <xdr:nvSpPr>
        <xdr:cNvPr id="129" name="【道路】&#10;一人当たり延長該当値テキスト">
          <a:extLst>
            <a:ext uri="{FF2B5EF4-FFF2-40B4-BE49-F238E27FC236}">
              <a16:creationId xmlns:a16="http://schemas.microsoft.com/office/drawing/2014/main" xmlns="" id="{0250BE16-6BF5-42F1-B90C-636ABCE88483}"/>
            </a:ext>
          </a:extLst>
        </xdr:cNvPr>
        <xdr:cNvSpPr txBox="1"/>
      </xdr:nvSpPr>
      <xdr:spPr>
        <a:xfrm>
          <a:off x="10515600" y="69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80145</xdr:rowOff>
    </xdr:from>
    <xdr:to>
      <xdr:col>50</xdr:col>
      <xdr:colOff>165100</xdr:colOff>
      <xdr:row>41</xdr:row>
      <xdr:rowOff>10295</xdr:rowOff>
    </xdr:to>
    <xdr:sp macro="" textlink="">
      <xdr:nvSpPr>
        <xdr:cNvPr id="130" name="楕円 129">
          <a:extLst>
            <a:ext uri="{FF2B5EF4-FFF2-40B4-BE49-F238E27FC236}">
              <a16:creationId xmlns:a16="http://schemas.microsoft.com/office/drawing/2014/main" xmlns="" id="{4CA13F88-92D5-4A54-A664-7B5893DEB17F}"/>
            </a:ext>
          </a:extLst>
        </xdr:cNvPr>
        <xdr:cNvSpPr/>
      </xdr:nvSpPr>
      <xdr:spPr>
        <a:xfrm>
          <a:off x="9588500" y="6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130945</xdr:rowOff>
    </xdr:from>
    <xdr:to>
      <xdr:col>55</xdr:col>
      <xdr:colOff>0</xdr:colOff>
      <xdr:row>40</xdr:row>
      <xdr:rowOff>133085</xdr:rowOff>
    </xdr:to>
    <xdr:cxnSp macro="">
      <xdr:nvCxnSpPr>
        <xdr:cNvPr id="131" name="直線コネクタ 130">
          <a:extLst>
            <a:ext uri="{FF2B5EF4-FFF2-40B4-BE49-F238E27FC236}">
              <a16:creationId xmlns:a16="http://schemas.microsoft.com/office/drawing/2014/main" xmlns="" id="{AB69D361-BB6A-4434-A6F0-4F84D187BAEA}"/>
            </a:ext>
          </a:extLst>
        </xdr:cNvPr>
        <xdr:cNvCxnSpPr/>
      </xdr:nvCxnSpPr>
      <xdr:spPr>
        <a:xfrm>
          <a:off x="9639300" y="6988945"/>
          <a:ext cx="8382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78573</xdr:rowOff>
    </xdr:from>
    <xdr:to>
      <xdr:col>46</xdr:col>
      <xdr:colOff>38100</xdr:colOff>
      <xdr:row>41</xdr:row>
      <xdr:rowOff>8723</xdr:rowOff>
    </xdr:to>
    <xdr:sp macro="" textlink="">
      <xdr:nvSpPr>
        <xdr:cNvPr id="132" name="楕円 131">
          <a:extLst>
            <a:ext uri="{FF2B5EF4-FFF2-40B4-BE49-F238E27FC236}">
              <a16:creationId xmlns:a16="http://schemas.microsoft.com/office/drawing/2014/main" xmlns="" id="{45ADC044-9119-4930-B771-15B61B0C8337}"/>
            </a:ext>
          </a:extLst>
        </xdr:cNvPr>
        <xdr:cNvSpPr/>
      </xdr:nvSpPr>
      <xdr:spPr>
        <a:xfrm>
          <a:off x="8699500" y="69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129373</xdr:rowOff>
    </xdr:from>
    <xdr:to>
      <xdr:col>50</xdr:col>
      <xdr:colOff>114300</xdr:colOff>
      <xdr:row>40</xdr:row>
      <xdr:rowOff>130945</xdr:rowOff>
    </xdr:to>
    <xdr:cxnSp macro="">
      <xdr:nvCxnSpPr>
        <xdr:cNvPr id="133" name="直線コネクタ 132">
          <a:extLst>
            <a:ext uri="{FF2B5EF4-FFF2-40B4-BE49-F238E27FC236}">
              <a16:creationId xmlns:a16="http://schemas.microsoft.com/office/drawing/2014/main" xmlns="" id="{A3D1E4A9-BF6E-4677-BC8E-2DF45F19C64F}"/>
            </a:ext>
          </a:extLst>
        </xdr:cNvPr>
        <xdr:cNvCxnSpPr/>
      </xdr:nvCxnSpPr>
      <xdr:spPr>
        <a:xfrm>
          <a:off x="8750300" y="6987373"/>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74275</xdr:rowOff>
    </xdr:from>
    <xdr:to>
      <xdr:col>41</xdr:col>
      <xdr:colOff>101600</xdr:colOff>
      <xdr:row>41</xdr:row>
      <xdr:rowOff>4425</xdr:rowOff>
    </xdr:to>
    <xdr:sp macro="" textlink="">
      <xdr:nvSpPr>
        <xdr:cNvPr id="134" name="楕円 133">
          <a:extLst>
            <a:ext uri="{FF2B5EF4-FFF2-40B4-BE49-F238E27FC236}">
              <a16:creationId xmlns:a16="http://schemas.microsoft.com/office/drawing/2014/main" xmlns="" id="{E1D4BD01-59C5-4B9D-B619-1B61639DC2AB}"/>
            </a:ext>
          </a:extLst>
        </xdr:cNvPr>
        <xdr:cNvSpPr/>
      </xdr:nvSpPr>
      <xdr:spPr>
        <a:xfrm>
          <a:off x="7810500" y="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125075</xdr:rowOff>
    </xdr:from>
    <xdr:to>
      <xdr:col>45</xdr:col>
      <xdr:colOff>177800</xdr:colOff>
      <xdr:row>40</xdr:row>
      <xdr:rowOff>129373</xdr:rowOff>
    </xdr:to>
    <xdr:cxnSp macro="">
      <xdr:nvCxnSpPr>
        <xdr:cNvPr id="135" name="直線コネクタ 134">
          <a:extLst>
            <a:ext uri="{FF2B5EF4-FFF2-40B4-BE49-F238E27FC236}">
              <a16:creationId xmlns:a16="http://schemas.microsoft.com/office/drawing/2014/main" xmlns="" id="{37A43AE1-DE91-4FFD-942B-C4BE7B685E34}"/>
            </a:ext>
          </a:extLst>
        </xdr:cNvPr>
        <xdr:cNvCxnSpPr/>
      </xdr:nvCxnSpPr>
      <xdr:spPr>
        <a:xfrm>
          <a:off x="7861300" y="6983075"/>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70645</xdr:rowOff>
    </xdr:from>
    <xdr:to>
      <xdr:col>36</xdr:col>
      <xdr:colOff>165100</xdr:colOff>
      <xdr:row>41</xdr:row>
      <xdr:rowOff>795</xdr:rowOff>
    </xdr:to>
    <xdr:sp macro="" textlink="">
      <xdr:nvSpPr>
        <xdr:cNvPr id="136" name="楕円 135">
          <a:extLst>
            <a:ext uri="{FF2B5EF4-FFF2-40B4-BE49-F238E27FC236}">
              <a16:creationId xmlns:a16="http://schemas.microsoft.com/office/drawing/2014/main" xmlns="" id="{EEF95549-8277-4CF2-AEE9-9C6B97D6E83F}"/>
            </a:ext>
          </a:extLst>
        </xdr:cNvPr>
        <xdr:cNvSpPr/>
      </xdr:nvSpPr>
      <xdr:spPr>
        <a:xfrm>
          <a:off x="6921500" y="69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121445</xdr:rowOff>
    </xdr:from>
    <xdr:to>
      <xdr:col>41</xdr:col>
      <xdr:colOff>50800</xdr:colOff>
      <xdr:row>40</xdr:row>
      <xdr:rowOff>125075</xdr:rowOff>
    </xdr:to>
    <xdr:cxnSp macro="">
      <xdr:nvCxnSpPr>
        <xdr:cNvPr id="137" name="直線コネクタ 136">
          <a:extLst>
            <a:ext uri="{FF2B5EF4-FFF2-40B4-BE49-F238E27FC236}">
              <a16:creationId xmlns:a16="http://schemas.microsoft.com/office/drawing/2014/main" xmlns="" id="{E933CFC8-E2FF-4E51-B0E8-3169FE32BEB5}"/>
            </a:ext>
          </a:extLst>
        </xdr:cNvPr>
        <xdr:cNvCxnSpPr/>
      </xdr:nvCxnSpPr>
      <xdr:spPr>
        <a:xfrm>
          <a:off x="6972300" y="6979445"/>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xmlns="" id="{0C94BB81-2A7E-4EFA-B73C-3947757FB36F}"/>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xmlns="" id="{2CAA4F95-672F-40C3-B877-F3777A489747}"/>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xmlns="" id="{17C64650-998B-4A57-B87D-13CD593EE757}"/>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xmlns="" id="{6C28850B-6713-4F3F-BEC4-C218D437A582}"/>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1422</xdr:rowOff>
    </xdr:from>
    <xdr:ext cx="534377" cy="259045"/>
    <xdr:sp macro="" textlink="">
      <xdr:nvSpPr>
        <xdr:cNvPr id="142" name="n_1mainValue【道路】&#10;一人当たり延長">
          <a:extLst>
            <a:ext uri="{FF2B5EF4-FFF2-40B4-BE49-F238E27FC236}">
              <a16:creationId xmlns:a16="http://schemas.microsoft.com/office/drawing/2014/main" xmlns="" id="{C8F654F4-3EF6-4842-9AE0-190F71761227}"/>
            </a:ext>
          </a:extLst>
        </xdr:cNvPr>
        <xdr:cNvSpPr txBox="1"/>
      </xdr:nvSpPr>
      <xdr:spPr>
        <a:xfrm>
          <a:off x="9359411" y="70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171300</xdr:rowOff>
    </xdr:from>
    <xdr:ext cx="534377" cy="259045"/>
    <xdr:sp macro="" textlink="">
      <xdr:nvSpPr>
        <xdr:cNvPr id="143" name="n_2mainValue【道路】&#10;一人当たり延長">
          <a:extLst>
            <a:ext uri="{FF2B5EF4-FFF2-40B4-BE49-F238E27FC236}">
              <a16:creationId xmlns:a16="http://schemas.microsoft.com/office/drawing/2014/main" xmlns="" id="{D96D1F9F-97CE-449F-87AF-CC7AB1E9D5A8}"/>
            </a:ext>
          </a:extLst>
        </xdr:cNvPr>
        <xdr:cNvSpPr txBox="1"/>
      </xdr:nvSpPr>
      <xdr:spPr>
        <a:xfrm>
          <a:off x="8483111" y="702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167002</xdr:rowOff>
    </xdr:from>
    <xdr:ext cx="534377" cy="259045"/>
    <xdr:sp macro="" textlink="">
      <xdr:nvSpPr>
        <xdr:cNvPr id="144" name="n_3mainValue【道路】&#10;一人当たり延長">
          <a:extLst>
            <a:ext uri="{FF2B5EF4-FFF2-40B4-BE49-F238E27FC236}">
              <a16:creationId xmlns:a16="http://schemas.microsoft.com/office/drawing/2014/main" xmlns="" id="{DC881EC0-DC0F-4C7B-88D2-2CAC388D7B00}"/>
            </a:ext>
          </a:extLst>
        </xdr:cNvPr>
        <xdr:cNvSpPr txBox="1"/>
      </xdr:nvSpPr>
      <xdr:spPr>
        <a:xfrm>
          <a:off x="7594111" y="70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163372</xdr:rowOff>
    </xdr:from>
    <xdr:ext cx="534377" cy="259045"/>
    <xdr:sp macro="" textlink="">
      <xdr:nvSpPr>
        <xdr:cNvPr id="145" name="n_4mainValue【道路】&#10;一人当たり延長">
          <a:extLst>
            <a:ext uri="{FF2B5EF4-FFF2-40B4-BE49-F238E27FC236}">
              <a16:creationId xmlns:a16="http://schemas.microsoft.com/office/drawing/2014/main" xmlns="" id="{35A25509-EF77-4275-BAC5-ABBF68E40EDB}"/>
            </a:ext>
          </a:extLst>
        </xdr:cNvPr>
        <xdr:cNvSpPr txBox="1"/>
      </xdr:nvSpPr>
      <xdr:spPr>
        <a:xfrm>
          <a:off x="6705111" y="70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41235ADD-A031-4ADA-8A8B-BAAB3407B6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FB13C61-C450-45B9-A02D-E889CE11BD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87FE1802-265E-4C2C-BFC7-533754AC1E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34720ECE-9739-483D-9847-17154C1AF2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3D86AE62-811C-4F6E-82AD-D17D49555E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5C145C2A-7D3A-48EA-A82D-0CAFAAFCF3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6A24371F-69BB-485B-BA3B-7C5DC8C2DE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D3CF45B3-A7F0-44AB-BB29-7609C2178B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72D62A02-D365-4E7A-B2C5-6B88F32AD5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EC17A301-0A8A-48B3-B5F0-4162A9D826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410C05F-48DA-48B6-8649-36E70C0BB7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B61FDE5E-A587-46FC-A75A-4EF87399247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4F90738B-890D-4DDD-A0F3-1F50E4DB7D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8923D190-394B-405A-BE0C-5660FF7B7B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A103459E-3A18-4637-B19B-08F063B78E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010F9A9E-7563-4803-96B8-4B795FEF171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4C4A75DD-2C8C-498C-AC3A-8710477115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0A573668-2F4E-4EB1-A096-2780FAB796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12F2AD5A-688A-476C-9E15-B641655CD0C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F6A5D812-EFC1-41AD-87B1-8FB3F91FF6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C1D68EEF-9240-4F21-B41F-FF511E8F20A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7B9EBE90-4685-4DD8-91C8-386917558A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50BC4FAD-C8DF-4A6F-8952-1CE79A56CAA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0E1CC9C7-3F10-4175-915C-04BFB7FDF2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1EB2B5DD-9E6F-44D5-A868-9B2E92895D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xmlns="" id="{20133B7A-ECB0-4324-B12A-D9A26EEF13C8}"/>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CCEB2ED7-2F88-4532-907B-29294B570FBA}"/>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xmlns="" id="{E3FFB1B2-389F-406E-ABD2-4717748065AA}"/>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9C15EDCA-2C2D-45D1-9C43-0613BE4FAD3C}"/>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xmlns="" id="{1B42C984-EEDD-45CE-9F50-203708E89A82}"/>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697C5963-7AD3-44D4-B85D-69BE0D429801}"/>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xmlns="" id="{912294DE-F958-4A19-B99F-91968C3A3E3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xmlns="" id="{533D06BA-C7C8-468E-B872-CA9E36AEF0C2}"/>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xmlns="" id="{CFF7FEB5-B6C5-4892-8873-3B328EA478FB}"/>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xmlns="" id="{4DE8F53D-9D59-4E16-B081-DA8A5BAE77C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xmlns="" id="{79C6560F-26E8-44F1-9308-648AC82FDA47}"/>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FCFB2AC9-9E4B-42EB-9E12-35957C6077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DCE545E8-3C1D-4549-956C-4C63C31C55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BE6FC70D-A9B2-4761-8C7B-AFD756C733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02727B4-5CD4-4F7B-9D4F-E269ABB4E7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C8FDE5EE-FC86-4AFA-99C3-D813D41968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7" name="楕円 186">
          <a:extLst>
            <a:ext uri="{FF2B5EF4-FFF2-40B4-BE49-F238E27FC236}">
              <a16:creationId xmlns:a16="http://schemas.microsoft.com/office/drawing/2014/main" xmlns="" id="{23B1E993-C51B-4CEA-B047-63F08A268F68}"/>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A55D6D9C-4DF7-48E8-9C0C-4A032B8B635F}"/>
            </a:ext>
          </a:extLst>
        </xdr:cNvPr>
        <xdr:cNvSpPr txBox="1"/>
      </xdr:nvSpPr>
      <xdr:spPr>
        <a:xfrm>
          <a:off x="4673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89" name="楕円 188">
          <a:extLst>
            <a:ext uri="{FF2B5EF4-FFF2-40B4-BE49-F238E27FC236}">
              <a16:creationId xmlns:a16="http://schemas.microsoft.com/office/drawing/2014/main" xmlns="" id="{C8FC185E-DAC0-4D67-9BB9-A0322D35ECF8}"/>
            </a:ext>
          </a:extLst>
        </xdr:cNvPr>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53884</xdr:rowOff>
    </xdr:from>
    <xdr:to>
      <xdr:col>24</xdr:col>
      <xdr:colOff>63500</xdr:colOff>
      <xdr:row>60</xdr:row>
      <xdr:rowOff>80010</xdr:rowOff>
    </xdr:to>
    <xdr:cxnSp macro="">
      <xdr:nvCxnSpPr>
        <xdr:cNvPr id="190" name="直線コネクタ 189">
          <a:extLst>
            <a:ext uri="{FF2B5EF4-FFF2-40B4-BE49-F238E27FC236}">
              <a16:creationId xmlns:a16="http://schemas.microsoft.com/office/drawing/2014/main" xmlns="" id="{D246FD04-DC0B-4571-BA0C-70EC61667090}"/>
            </a:ext>
          </a:extLst>
        </xdr:cNvPr>
        <xdr:cNvCxnSpPr/>
      </xdr:nvCxnSpPr>
      <xdr:spPr>
        <a:xfrm>
          <a:off x="3797300" y="103408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91" name="楕円 190">
          <a:extLst>
            <a:ext uri="{FF2B5EF4-FFF2-40B4-BE49-F238E27FC236}">
              <a16:creationId xmlns:a16="http://schemas.microsoft.com/office/drawing/2014/main" xmlns="" id="{7158218B-C9DD-4F07-AB5E-43803CCD7F61}"/>
            </a:ext>
          </a:extLst>
        </xdr:cNvPr>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53884</xdr:rowOff>
    </xdr:to>
    <xdr:cxnSp macro="">
      <xdr:nvCxnSpPr>
        <xdr:cNvPr id="192" name="直線コネクタ 191">
          <a:extLst>
            <a:ext uri="{FF2B5EF4-FFF2-40B4-BE49-F238E27FC236}">
              <a16:creationId xmlns:a16="http://schemas.microsoft.com/office/drawing/2014/main" xmlns="" id="{E1B5A099-F08D-4127-87C5-346BF4E01091}"/>
            </a:ext>
          </a:extLst>
        </xdr:cNvPr>
        <xdr:cNvCxnSpPr/>
      </xdr:nvCxnSpPr>
      <xdr:spPr>
        <a:xfrm>
          <a:off x="2908300" y="103212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93" name="楕円 192">
          <a:extLst>
            <a:ext uri="{FF2B5EF4-FFF2-40B4-BE49-F238E27FC236}">
              <a16:creationId xmlns:a16="http://schemas.microsoft.com/office/drawing/2014/main" xmlns="" id="{1729D901-328A-4B34-A487-4D164B20A609}"/>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34290</xdr:rowOff>
    </xdr:to>
    <xdr:cxnSp macro="">
      <xdr:nvCxnSpPr>
        <xdr:cNvPr id="194" name="直線コネクタ 193">
          <a:extLst>
            <a:ext uri="{FF2B5EF4-FFF2-40B4-BE49-F238E27FC236}">
              <a16:creationId xmlns:a16="http://schemas.microsoft.com/office/drawing/2014/main" xmlns="" id="{C8EE19CB-4D64-4389-8571-EF41E7AC4B87}"/>
            </a:ext>
          </a:extLst>
        </xdr:cNvPr>
        <xdr:cNvCxnSpPr/>
      </xdr:nvCxnSpPr>
      <xdr:spPr>
        <a:xfrm>
          <a:off x="2019300" y="102935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5" name="楕円 194">
          <a:extLst>
            <a:ext uri="{FF2B5EF4-FFF2-40B4-BE49-F238E27FC236}">
              <a16:creationId xmlns:a16="http://schemas.microsoft.com/office/drawing/2014/main" xmlns="" id="{6CDEBF9C-7F5C-4FEC-81EE-440D06628AF2}"/>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22860</xdr:rowOff>
    </xdr:to>
    <xdr:cxnSp macro="">
      <xdr:nvCxnSpPr>
        <xdr:cNvPr id="196" name="直線コネクタ 195">
          <a:extLst>
            <a:ext uri="{FF2B5EF4-FFF2-40B4-BE49-F238E27FC236}">
              <a16:creationId xmlns:a16="http://schemas.microsoft.com/office/drawing/2014/main" xmlns="" id="{0E53A2F9-9472-4236-B908-6DCC9A77C8A5}"/>
            </a:ext>
          </a:extLst>
        </xdr:cNvPr>
        <xdr:cNvCxnSpPr/>
      </xdr:nvCxnSpPr>
      <xdr:spPr>
        <a:xfrm flipV="1">
          <a:off x="1130300" y="102935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0B227546-8E69-4927-BAE3-AB51EC47306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0BFA9F47-D0B1-4B30-83CF-D26D8D35C3C3}"/>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29941F7B-FA38-419B-84BF-704B8522FF64}"/>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66BB4003-9DBC-4BE1-86C5-304E2F98381D}"/>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121211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6FCCCDF1-81DD-499F-AC7F-5D6E6325B723}"/>
            </a:ext>
          </a:extLst>
        </xdr:cNvPr>
        <xdr:cNvSpPr txBox="1"/>
      </xdr:nvSpPr>
      <xdr:spPr>
        <a:xfrm>
          <a:off x="3582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E4EDC1C4-5073-4B4D-A589-EB5FC37CF488}"/>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AE22B706-D20B-46C2-8CE6-EFB4B69BD3C2}"/>
            </a:ext>
          </a:extLst>
        </xdr:cNvPr>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13CBDC49-C337-4D1B-9232-EB7495824E15}"/>
            </a:ext>
          </a:extLst>
        </xdr:cNvPr>
        <xdr:cNvSpPr txBox="1"/>
      </xdr:nvSpPr>
      <xdr:spPr>
        <a:xfrm>
          <a:off x="927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80BB3340-AB29-45BA-99B0-C0437E8161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85B3932B-BBBC-4589-8D3A-9C805A6CBE3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AA7D9288-20BF-4D52-8009-C1DD1F4C0E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F3A2265D-B67A-44EB-9518-6F10B54F4D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CBF12E31-C7F2-4037-89B0-CD44E3FCF8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269665B3-D313-4C72-88F6-FD51C30D6A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968312BE-3292-4F3C-B054-95E234CFE5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46184011-ECA4-4010-9D7C-2A0548F692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ED83768E-5615-4CE8-B0EE-5823318231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42B8C014-0048-49BB-A05B-C22E341FAF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995293B4-9A44-475E-99F3-85328D4D941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DEEF4172-5992-471D-86CE-17079136FA2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28414F3A-52DC-4A15-AAC2-65A08415213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xmlns="" id="{E4A06B0A-2A95-4D1F-B623-6C1FBDDBCAB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CC787272-02EA-4E7A-B9A5-0BF977CC06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CA60F2DA-4A5B-476A-9A94-1AE2A6F2F78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DE4479AF-85F9-4B18-8A0D-9FC2E174CED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A5BB7797-776E-49FB-B40B-68303F303D0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5A27EC2C-7CB1-4974-BA19-94B96B807F0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4E10E4E7-E701-4E35-972D-51F26FC040E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9D37E597-7EAC-4AEC-9B5F-512C7F912ED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7F772948-215E-4F55-B273-4D4A4D48D3E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DFD4D340-7514-4C86-91E8-BB50A71ACF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xmlns="" id="{F99C01A7-BC66-4D23-9013-8344B6ED112B}"/>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60DB25A3-C176-408E-B3B8-8E15A82369F1}"/>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xmlns="" id="{23B88D33-8C94-40DC-9ECA-FA1E7593BD09}"/>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91CC81A9-CDF8-48E2-8D6A-250332187C3A}"/>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xmlns="" id="{A9FDBAA9-E9AE-4F4A-BE76-18552D744009}"/>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C5028BD9-78C6-4209-B821-4B5E296AD846}"/>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xmlns="" id="{C9C65A35-E102-4568-9C32-C33120E5B572}"/>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xmlns="" id="{28CAC1CB-3544-4DF1-A00D-DD741C709E65}"/>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xmlns="" id="{A0797D30-1595-4611-9B1E-8D5A78788338}"/>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xmlns="" id="{D035BF02-22AC-45AE-8873-80BB735690E5}"/>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xmlns="" id="{76C90EBC-746B-443A-B4DF-7F5EC28AB5D4}"/>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B7F91AB-A12E-4E43-BC8C-E9615436EF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A93D293A-1B24-44B5-9B41-9B665922ED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55445EAC-42D2-4849-9C8D-2DAE7ED5C68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2E387526-7425-4C12-9C05-A14AA5BA4C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F1731051-7E39-4A33-A858-6FEAC27512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53498</xdr:rowOff>
    </xdr:from>
    <xdr:to>
      <xdr:col>55</xdr:col>
      <xdr:colOff>50800</xdr:colOff>
      <xdr:row>63</xdr:row>
      <xdr:rowOff>155098</xdr:rowOff>
    </xdr:to>
    <xdr:sp macro="" textlink="">
      <xdr:nvSpPr>
        <xdr:cNvPr id="244" name="楕円 243">
          <a:extLst>
            <a:ext uri="{FF2B5EF4-FFF2-40B4-BE49-F238E27FC236}">
              <a16:creationId xmlns:a16="http://schemas.microsoft.com/office/drawing/2014/main" xmlns="" id="{B02CE311-F05C-4EBB-AA01-852588B4C91F}"/>
            </a:ext>
          </a:extLst>
        </xdr:cNvPr>
        <xdr:cNvSpPr/>
      </xdr:nvSpPr>
      <xdr:spPr>
        <a:xfrm>
          <a:off x="10426700" y="108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31925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621ED815-A670-47E5-B2B3-63A82555EF5E}"/>
            </a:ext>
          </a:extLst>
        </xdr:cNvPr>
        <xdr:cNvSpPr txBox="1"/>
      </xdr:nvSpPr>
      <xdr:spPr>
        <a:xfrm>
          <a:off x="10515600" y="1083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51712</xdr:rowOff>
    </xdr:from>
    <xdr:to>
      <xdr:col>50</xdr:col>
      <xdr:colOff>165100</xdr:colOff>
      <xdr:row>63</xdr:row>
      <xdr:rowOff>153312</xdr:rowOff>
    </xdr:to>
    <xdr:sp macro="" textlink="">
      <xdr:nvSpPr>
        <xdr:cNvPr id="246" name="楕円 245">
          <a:extLst>
            <a:ext uri="{FF2B5EF4-FFF2-40B4-BE49-F238E27FC236}">
              <a16:creationId xmlns:a16="http://schemas.microsoft.com/office/drawing/2014/main" xmlns="" id="{2DB350EF-896E-41B9-B973-249BEB11199D}"/>
            </a:ext>
          </a:extLst>
        </xdr:cNvPr>
        <xdr:cNvSpPr/>
      </xdr:nvSpPr>
      <xdr:spPr>
        <a:xfrm>
          <a:off x="9588500" y="108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102512</xdr:rowOff>
    </xdr:from>
    <xdr:to>
      <xdr:col>55</xdr:col>
      <xdr:colOff>0</xdr:colOff>
      <xdr:row>63</xdr:row>
      <xdr:rowOff>104298</xdr:rowOff>
    </xdr:to>
    <xdr:cxnSp macro="">
      <xdr:nvCxnSpPr>
        <xdr:cNvPr id="247" name="直線コネクタ 246">
          <a:extLst>
            <a:ext uri="{FF2B5EF4-FFF2-40B4-BE49-F238E27FC236}">
              <a16:creationId xmlns:a16="http://schemas.microsoft.com/office/drawing/2014/main" xmlns="" id="{EA78615A-D1A9-4FBF-B3A5-1331EF380142}"/>
            </a:ext>
          </a:extLst>
        </xdr:cNvPr>
        <xdr:cNvCxnSpPr/>
      </xdr:nvCxnSpPr>
      <xdr:spPr>
        <a:xfrm>
          <a:off x="9639300" y="10903862"/>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51469</xdr:rowOff>
    </xdr:from>
    <xdr:to>
      <xdr:col>46</xdr:col>
      <xdr:colOff>38100</xdr:colOff>
      <xdr:row>63</xdr:row>
      <xdr:rowOff>153069</xdr:rowOff>
    </xdr:to>
    <xdr:sp macro="" textlink="">
      <xdr:nvSpPr>
        <xdr:cNvPr id="248" name="楕円 247">
          <a:extLst>
            <a:ext uri="{FF2B5EF4-FFF2-40B4-BE49-F238E27FC236}">
              <a16:creationId xmlns:a16="http://schemas.microsoft.com/office/drawing/2014/main" xmlns="" id="{ACF87BC8-668C-46DB-991E-1DCA33ED89EF}"/>
            </a:ext>
          </a:extLst>
        </xdr:cNvPr>
        <xdr:cNvSpPr/>
      </xdr:nvSpPr>
      <xdr:spPr>
        <a:xfrm>
          <a:off x="8699500" y="108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102269</xdr:rowOff>
    </xdr:from>
    <xdr:to>
      <xdr:col>50</xdr:col>
      <xdr:colOff>114300</xdr:colOff>
      <xdr:row>63</xdr:row>
      <xdr:rowOff>102512</xdr:rowOff>
    </xdr:to>
    <xdr:cxnSp macro="">
      <xdr:nvCxnSpPr>
        <xdr:cNvPr id="249" name="直線コネクタ 248">
          <a:extLst>
            <a:ext uri="{FF2B5EF4-FFF2-40B4-BE49-F238E27FC236}">
              <a16:creationId xmlns:a16="http://schemas.microsoft.com/office/drawing/2014/main" xmlns="" id="{230552F0-65EC-4054-8EF6-99B67BF3BE35}"/>
            </a:ext>
          </a:extLst>
        </xdr:cNvPr>
        <xdr:cNvCxnSpPr/>
      </xdr:nvCxnSpPr>
      <xdr:spPr>
        <a:xfrm>
          <a:off x="8750300" y="1090361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47889</xdr:rowOff>
    </xdr:from>
    <xdr:to>
      <xdr:col>41</xdr:col>
      <xdr:colOff>101600</xdr:colOff>
      <xdr:row>63</xdr:row>
      <xdr:rowOff>149489</xdr:rowOff>
    </xdr:to>
    <xdr:sp macro="" textlink="">
      <xdr:nvSpPr>
        <xdr:cNvPr id="250" name="楕円 249">
          <a:extLst>
            <a:ext uri="{FF2B5EF4-FFF2-40B4-BE49-F238E27FC236}">
              <a16:creationId xmlns:a16="http://schemas.microsoft.com/office/drawing/2014/main" xmlns="" id="{4AC39E3C-E799-456E-8CEC-5A911C5A4B90}"/>
            </a:ext>
          </a:extLst>
        </xdr:cNvPr>
        <xdr:cNvSpPr/>
      </xdr:nvSpPr>
      <xdr:spPr>
        <a:xfrm>
          <a:off x="7810500" y="10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98689</xdr:rowOff>
    </xdr:from>
    <xdr:to>
      <xdr:col>45</xdr:col>
      <xdr:colOff>177800</xdr:colOff>
      <xdr:row>63</xdr:row>
      <xdr:rowOff>102269</xdr:rowOff>
    </xdr:to>
    <xdr:cxnSp macro="">
      <xdr:nvCxnSpPr>
        <xdr:cNvPr id="251" name="直線コネクタ 250">
          <a:extLst>
            <a:ext uri="{FF2B5EF4-FFF2-40B4-BE49-F238E27FC236}">
              <a16:creationId xmlns:a16="http://schemas.microsoft.com/office/drawing/2014/main" xmlns="" id="{427F491F-EE3F-494B-9C72-A55E564F79F3}"/>
            </a:ext>
          </a:extLst>
        </xdr:cNvPr>
        <xdr:cNvCxnSpPr/>
      </xdr:nvCxnSpPr>
      <xdr:spPr>
        <a:xfrm>
          <a:off x="7861300" y="10900039"/>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52249</xdr:rowOff>
    </xdr:from>
    <xdr:to>
      <xdr:col>36</xdr:col>
      <xdr:colOff>165100</xdr:colOff>
      <xdr:row>63</xdr:row>
      <xdr:rowOff>153849</xdr:rowOff>
    </xdr:to>
    <xdr:sp macro="" textlink="">
      <xdr:nvSpPr>
        <xdr:cNvPr id="252" name="楕円 251">
          <a:extLst>
            <a:ext uri="{FF2B5EF4-FFF2-40B4-BE49-F238E27FC236}">
              <a16:creationId xmlns:a16="http://schemas.microsoft.com/office/drawing/2014/main" xmlns="" id="{82EB8200-6818-41EE-BCB1-A2817A45F28E}"/>
            </a:ext>
          </a:extLst>
        </xdr:cNvPr>
        <xdr:cNvSpPr/>
      </xdr:nvSpPr>
      <xdr:spPr>
        <a:xfrm>
          <a:off x="6921500" y="10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98689</xdr:rowOff>
    </xdr:from>
    <xdr:to>
      <xdr:col>41</xdr:col>
      <xdr:colOff>50800</xdr:colOff>
      <xdr:row>63</xdr:row>
      <xdr:rowOff>103049</xdr:rowOff>
    </xdr:to>
    <xdr:cxnSp macro="">
      <xdr:nvCxnSpPr>
        <xdr:cNvPr id="253" name="直線コネクタ 252">
          <a:extLst>
            <a:ext uri="{FF2B5EF4-FFF2-40B4-BE49-F238E27FC236}">
              <a16:creationId xmlns:a16="http://schemas.microsoft.com/office/drawing/2014/main" xmlns="" id="{7D90C60D-DA10-4E92-9D72-708778F294A2}"/>
            </a:ext>
          </a:extLst>
        </xdr:cNvPr>
        <xdr:cNvCxnSpPr/>
      </xdr:nvCxnSpPr>
      <xdr:spPr>
        <a:xfrm flipV="1">
          <a:off x="6972300" y="1090003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CE560013-6720-4BF6-969C-7C7D731598AC}"/>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8C58962B-8D40-428A-9836-0A2A077A709E}"/>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6D742126-827D-4E8F-89CD-70D0050A2ECA}"/>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C30FA232-278B-486B-AAE4-CEAEA43C39E4}"/>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144439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7BBDFC04-7688-40BE-9588-AEF538EDF849}"/>
            </a:ext>
          </a:extLst>
        </xdr:cNvPr>
        <xdr:cNvSpPr txBox="1"/>
      </xdr:nvSpPr>
      <xdr:spPr>
        <a:xfrm>
          <a:off x="9327095" y="109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144196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4424D11B-3B48-4ADC-B57A-B08A08F5CF52}"/>
            </a:ext>
          </a:extLst>
        </xdr:cNvPr>
        <xdr:cNvSpPr txBox="1"/>
      </xdr:nvSpPr>
      <xdr:spPr>
        <a:xfrm>
          <a:off x="8450795" y="109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140616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929B7B6D-1CCF-409D-A256-D102E08C7496}"/>
            </a:ext>
          </a:extLst>
        </xdr:cNvPr>
        <xdr:cNvSpPr txBox="1"/>
      </xdr:nvSpPr>
      <xdr:spPr>
        <a:xfrm>
          <a:off x="7561795" y="1094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144976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702FA7BE-8B24-472C-BA6F-1516B5F71490}"/>
            </a:ext>
          </a:extLst>
        </xdr:cNvPr>
        <xdr:cNvSpPr txBox="1"/>
      </xdr:nvSpPr>
      <xdr:spPr>
        <a:xfrm>
          <a:off x="6672795" y="1094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B333C90E-C359-4F58-BE85-E074DE13FC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9D11E600-4ECD-48F7-8E37-6E1470F016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5907ECD9-8992-4201-BEAB-7313CFA65D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7AD746AF-A860-4F4A-921A-7CAA796146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9DB8DF02-433D-4BBF-BE0B-51171C6822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0F182290-F795-4C16-ACEC-51C39E9A15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FCEE77E2-BCCD-4A28-A438-DC7EEF4C3B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458242C8-0A77-470B-8CB9-E2C9A0E2BD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F649453D-79F2-4188-9AAD-3ABF5B3AF5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79DA0E4C-24F3-4C83-840B-D2B93F7C69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7AF5CC38-FAC9-4160-9C7D-B9A1AC1769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771323A6-8F54-4BEE-8A96-7C70D76A434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10BFBCB5-FA49-4A12-BE21-D21CAED2923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4AC53AA8-3D69-4E6A-9DBB-28CC7A5FDDB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0F2E55E1-826A-45FF-8E5B-E3B7E72B324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A7974F4C-7048-4910-8C4C-CD2C4314E80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EB7231D8-17B8-4479-8565-697F90883BD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6BF121B3-DA7B-4BAB-9BCE-59C8BDE007C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7BA91A30-DC0C-4329-9FCE-CAB5D37F0C9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D5B9B651-2576-4091-B0E3-FD0CC7B034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EAF5AE85-042E-4C66-A4A5-573D18DAD2C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1D9621E5-4D76-4C6A-9C11-1FF5FB30E7C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21A28C6E-D465-4D8B-86E9-65062F6526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CA693DDB-E253-4B79-8844-BBE9D81DEA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C5D42346-88A6-443A-850E-DAB0363430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6E3E71F2-D36D-4BE8-90A3-7D4593002991}"/>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315C9A69-5BF8-4D0E-AB3D-D70EC5935FC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19E5E055-EB27-4811-8740-827F376A385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xmlns="" id="{164CB4AF-6345-452E-B3A7-E020D4891E42}"/>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xmlns="" id="{C37248E0-B550-475D-918E-F5A641875CDC}"/>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BDB9921E-7DCA-4531-BBF5-0065A669432D}"/>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xmlns="" id="{A6F914F0-36BB-4D11-8570-39456244AB86}"/>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xmlns="" id="{C9160370-C230-4C0D-9B9C-4CF6681F5C75}"/>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xmlns="" id="{2350F597-F949-4A5D-BE8F-7F659B5559F8}"/>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xmlns="" id="{CA1B9B30-2827-4BB4-AF40-33853D5820F4}"/>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xmlns="" id="{CA78F2CA-91CA-4450-A20D-C0C8D51D327B}"/>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AAE96C03-CBA0-46E4-9F7A-A97CFCEE47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64AB002F-6886-410B-9EB8-8B16900A64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A599395-AB95-4919-A48D-632572F210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645DBFB9-3571-437E-B359-F48D5FA693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C3A84D17-130B-4C87-902E-F174ACEC43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145687</xdr:rowOff>
    </xdr:from>
    <xdr:to>
      <xdr:col>24</xdr:col>
      <xdr:colOff>114300</xdr:colOff>
      <xdr:row>85</xdr:row>
      <xdr:rowOff>75837</xdr:rowOff>
    </xdr:to>
    <xdr:sp macro="" textlink="">
      <xdr:nvSpPr>
        <xdr:cNvPr id="303" name="楕円 302">
          <a:extLst>
            <a:ext uri="{FF2B5EF4-FFF2-40B4-BE49-F238E27FC236}">
              <a16:creationId xmlns:a16="http://schemas.microsoft.com/office/drawing/2014/main" xmlns="" id="{C3FF8CD5-1FAC-41B2-B39D-DEC813AA6145}"/>
            </a:ext>
          </a:extLst>
        </xdr:cNvPr>
        <xdr:cNvSpPr/>
      </xdr:nvSpPr>
      <xdr:spPr>
        <a:xfrm>
          <a:off x="45847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124114</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F74A05AB-6043-464B-8626-6D374F600875}"/>
            </a:ext>
          </a:extLst>
        </xdr:cNvPr>
        <xdr:cNvSpPr txBox="1"/>
      </xdr:nvSpPr>
      <xdr:spPr>
        <a:xfrm>
          <a:off x="4673600"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129358</xdr:rowOff>
    </xdr:from>
    <xdr:to>
      <xdr:col>20</xdr:col>
      <xdr:colOff>38100</xdr:colOff>
      <xdr:row>85</xdr:row>
      <xdr:rowOff>59508</xdr:rowOff>
    </xdr:to>
    <xdr:sp macro="" textlink="">
      <xdr:nvSpPr>
        <xdr:cNvPr id="305" name="楕円 304">
          <a:extLst>
            <a:ext uri="{FF2B5EF4-FFF2-40B4-BE49-F238E27FC236}">
              <a16:creationId xmlns:a16="http://schemas.microsoft.com/office/drawing/2014/main" xmlns="" id="{409B08CA-E3FB-40A3-8B2A-E358F32C3640}"/>
            </a:ext>
          </a:extLst>
        </xdr:cNvPr>
        <xdr:cNvSpPr/>
      </xdr:nvSpPr>
      <xdr:spPr>
        <a:xfrm>
          <a:off x="3746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8708</xdr:rowOff>
    </xdr:from>
    <xdr:to>
      <xdr:col>24</xdr:col>
      <xdr:colOff>63500</xdr:colOff>
      <xdr:row>85</xdr:row>
      <xdr:rowOff>25037</xdr:rowOff>
    </xdr:to>
    <xdr:cxnSp macro="">
      <xdr:nvCxnSpPr>
        <xdr:cNvPr id="306" name="直線コネクタ 305">
          <a:extLst>
            <a:ext uri="{FF2B5EF4-FFF2-40B4-BE49-F238E27FC236}">
              <a16:creationId xmlns:a16="http://schemas.microsoft.com/office/drawing/2014/main" xmlns="" id="{05D085E3-E6BB-4072-9119-7FFB5AAAA5D5}"/>
            </a:ext>
          </a:extLst>
        </xdr:cNvPr>
        <xdr:cNvCxnSpPr/>
      </xdr:nvCxnSpPr>
      <xdr:spPr>
        <a:xfrm>
          <a:off x="3797300" y="1458195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113030</xdr:rowOff>
    </xdr:from>
    <xdr:to>
      <xdr:col>15</xdr:col>
      <xdr:colOff>101600</xdr:colOff>
      <xdr:row>85</xdr:row>
      <xdr:rowOff>43180</xdr:rowOff>
    </xdr:to>
    <xdr:sp macro="" textlink="">
      <xdr:nvSpPr>
        <xdr:cNvPr id="307" name="楕円 306">
          <a:extLst>
            <a:ext uri="{FF2B5EF4-FFF2-40B4-BE49-F238E27FC236}">
              <a16:creationId xmlns:a16="http://schemas.microsoft.com/office/drawing/2014/main" xmlns="" id="{719188BD-E5C9-4210-AC4B-576314AB6530}"/>
            </a:ext>
          </a:extLst>
        </xdr:cNvPr>
        <xdr:cNvSpPr/>
      </xdr:nvSpPr>
      <xdr:spPr>
        <a:xfrm>
          <a:off x="2857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8708</xdr:rowOff>
    </xdr:to>
    <xdr:cxnSp macro="">
      <xdr:nvCxnSpPr>
        <xdr:cNvPr id="308" name="直線コネクタ 307">
          <a:extLst>
            <a:ext uri="{FF2B5EF4-FFF2-40B4-BE49-F238E27FC236}">
              <a16:creationId xmlns:a16="http://schemas.microsoft.com/office/drawing/2014/main" xmlns="" id="{7FB37EC9-88FF-4165-A117-A36C71A44B96}"/>
            </a:ext>
          </a:extLst>
        </xdr:cNvPr>
        <xdr:cNvCxnSpPr/>
      </xdr:nvCxnSpPr>
      <xdr:spPr>
        <a:xfrm>
          <a:off x="2908300" y="145656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88537</xdr:rowOff>
    </xdr:from>
    <xdr:to>
      <xdr:col>10</xdr:col>
      <xdr:colOff>165100</xdr:colOff>
      <xdr:row>85</xdr:row>
      <xdr:rowOff>18687</xdr:rowOff>
    </xdr:to>
    <xdr:sp macro="" textlink="">
      <xdr:nvSpPr>
        <xdr:cNvPr id="309" name="楕円 308">
          <a:extLst>
            <a:ext uri="{FF2B5EF4-FFF2-40B4-BE49-F238E27FC236}">
              <a16:creationId xmlns:a16="http://schemas.microsoft.com/office/drawing/2014/main" xmlns="" id="{62A645F3-BACF-4A8A-B8DC-BAFE55DD19A5}"/>
            </a:ext>
          </a:extLst>
        </xdr:cNvPr>
        <xdr:cNvSpPr/>
      </xdr:nvSpPr>
      <xdr:spPr>
        <a:xfrm>
          <a:off x="1968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139337</xdr:rowOff>
    </xdr:from>
    <xdr:to>
      <xdr:col>15</xdr:col>
      <xdr:colOff>50800</xdr:colOff>
      <xdr:row>84</xdr:row>
      <xdr:rowOff>163830</xdr:rowOff>
    </xdr:to>
    <xdr:cxnSp macro="">
      <xdr:nvCxnSpPr>
        <xdr:cNvPr id="310" name="直線コネクタ 309">
          <a:extLst>
            <a:ext uri="{FF2B5EF4-FFF2-40B4-BE49-F238E27FC236}">
              <a16:creationId xmlns:a16="http://schemas.microsoft.com/office/drawing/2014/main" xmlns="" id="{35BE65F1-2CD8-4EE8-BB20-0027289AB875}"/>
            </a:ext>
          </a:extLst>
        </xdr:cNvPr>
        <xdr:cNvCxnSpPr/>
      </xdr:nvCxnSpPr>
      <xdr:spPr>
        <a:xfrm>
          <a:off x="2019300" y="145411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60779</xdr:rowOff>
    </xdr:from>
    <xdr:to>
      <xdr:col>6</xdr:col>
      <xdr:colOff>38100</xdr:colOff>
      <xdr:row>84</xdr:row>
      <xdr:rowOff>162379</xdr:rowOff>
    </xdr:to>
    <xdr:sp macro="" textlink="">
      <xdr:nvSpPr>
        <xdr:cNvPr id="311" name="楕円 310">
          <a:extLst>
            <a:ext uri="{FF2B5EF4-FFF2-40B4-BE49-F238E27FC236}">
              <a16:creationId xmlns:a16="http://schemas.microsoft.com/office/drawing/2014/main" xmlns="" id="{117D35DF-CCB8-4361-9D8B-C87283D611CE}"/>
            </a:ext>
          </a:extLst>
        </xdr:cNvPr>
        <xdr:cNvSpPr/>
      </xdr:nvSpPr>
      <xdr:spPr>
        <a:xfrm>
          <a:off x="1079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111579</xdr:rowOff>
    </xdr:from>
    <xdr:to>
      <xdr:col>10</xdr:col>
      <xdr:colOff>114300</xdr:colOff>
      <xdr:row>84</xdr:row>
      <xdr:rowOff>139337</xdr:rowOff>
    </xdr:to>
    <xdr:cxnSp macro="">
      <xdr:nvCxnSpPr>
        <xdr:cNvPr id="312" name="直線コネクタ 311">
          <a:extLst>
            <a:ext uri="{FF2B5EF4-FFF2-40B4-BE49-F238E27FC236}">
              <a16:creationId xmlns:a16="http://schemas.microsoft.com/office/drawing/2014/main" xmlns="" id="{D652BACF-CB38-44BD-875A-46D5AA9B545F}"/>
            </a:ext>
          </a:extLst>
        </xdr:cNvPr>
        <xdr:cNvCxnSpPr/>
      </xdr:nvCxnSpPr>
      <xdr:spPr>
        <a:xfrm>
          <a:off x="1130300" y="145133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xmlns="" id="{0FFC9879-6587-4431-A8EB-9491AFD18F37}"/>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xmlns="" id="{DE361AA2-5636-4664-9E94-84D939B9BAC6}"/>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xmlns="" id="{7DB4BCBF-6AD5-440E-8333-889C705855B8}"/>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xmlns="" id="{BE7DFE88-56E0-4B5B-A3B0-105FFAC2AB1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50635</xdr:rowOff>
    </xdr:from>
    <xdr:ext cx="405111" cy="259045"/>
    <xdr:sp macro="" textlink="">
      <xdr:nvSpPr>
        <xdr:cNvPr id="317" name="n_1mainValue【公営住宅】&#10;有形固定資産減価償却率">
          <a:extLst>
            <a:ext uri="{FF2B5EF4-FFF2-40B4-BE49-F238E27FC236}">
              <a16:creationId xmlns:a16="http://schemas.microsoft.com/office/drawing/2014/main" xmlns="" id="{C84F2359-8EC4-4B33-93E2-F76A3FCE025B}"/>
            </a:ext>
          </a:extLst>
        </xdr:cNvPr>
        <xdr:cNvSpPr txBox="1"/>
      </xdr:nvSpPr>
      <xdr:spPr>
        <a:xfrm>
          <a:off x="3582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34307</xdr:rowOff>
    </xdr:from>
    <xdr:ext cx="405111" cy="259045"/>
    <xdr:sp macro="" textlink="">
      <xdr:nvSpPr>
        <xdr:cNvPr id="318" name="n_2mainValue【公営住宅】&#10;有形固定資産減価償却率">
          <a:extLst>
            <a:ext uri="{FF2B5EF4-FFF2-40B4-BE49-F238E27FC236}">
              <a16:creationId xmlns:a16="http://schemas.microsoft.com/office/drawing/2014/main" xmlns="" id="{3FECF645-1A87-4C30-82A9-4560ACE8171C}"/>
            </a:ext>
          </a:extLst>
        </xdr:cNvPr>
        <xdr:cNvSpPr txBox="1"/>
      </xdr:nvSpPr>
      <xdr:spPr>
        <a:xfrm>
          <a:off x="2705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9814</xdr:rowOff>
    </xdr:from>
    <xdr:ext cx="405111" cy="259045"/>
    <xdr:sp macro="" textlink="">
      <xdr:nvSpPr>
        <xdr:cNvPr id="319" name="n_3mainValue【公営住宅】&#10;有形固定資産減価償却率">
          <a:extLst>
            <a:ext uri="{FF2B5EF4-FFF2-40B4-BE49-F238E27FC236}">
              <a16:creationId xmlns:a16="http://schemas.microsoft.com/office/drawing/2014/main" xmlns="" id="{67BCCDC7-929D-4C46-846F-65605EB51B38}"/>
            </a:ext>
          </a:extLst>
        </xdr:cNvPr>
        <xdr:cNvSpPr txBox="1"/>
      </xdr:nvSpPr>
      <xdr:spPr>
        <a:xfrm>
          <a:off x="1816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153506</xdr:rowOff>
    </xdr:from>
    <xdr:ext cx="405111" cy="259045"/>
    <xdr:sp macro="" textlink="">
      <xdr:nvSpPr>
        <xdr:cNvPr id="320" name="n_4mainValue【公営住宅】&#10;有形固定資産減価償却率">
          <a:extLst>
            <a:ext uri="{FF2B5EF4-FFF2-40B4-BE49-F238E27FC236}">
              <a16:creationId xmlns:a16="http://schemas.microsoft.com/office/drawing/2014/main" xmlns="" id="{8D14C80D-3C1F-447C-A798-42706C6AA03E}"/>
            </a:ext>
          </a:extLst>
        </xdr:cNvPr>
        <xdr:cNvSpPr txBox="1"/>
      </xdr:nvSpPr>
      <xdr:spPr>
        <a:xfrm>
          <a:off x="927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DCE56BAC-0401-4A12-BAB7-078BC697FA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025A71D5-723F-401F-87E9-7B2C95FA5C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1D848CBB-E672-4168-8E70-B8AF60DD65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2C3EF83D-4A58-4587-AEE6-A75A4DB76E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A3A5A4A2-6E59-4AF7-B6BB-E3B4D906CF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6A4D4DE2-07EC-4AEC-9249-135B06444A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0145284C-7840-4BB1-8D13-EFA6AEDDA1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CFAE5363-CBF4-46E5-8B59-A5D5BC8A5F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FD346588-032C-4B4E-B5B6-DC6D5513B5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ACB341E3-3A74-47AE-8088-5F0A9D129A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xmlns="" id="{F6063913-73AF-4A9E-A804-A40591CD380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xmlns="" id="{7D87D38A-D324-418B-9335-C20A39C5385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xmlns="" id="{80FDFCC5-9996-4666-8F55-9AFF14F9CC8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xmlns="" id="{DE07E19D-0449-494F-8652-7BD00949554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4A0C2A2C-32D8-4EB7-9B2F-FC754586685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093320FB-C530-4396-B36D-6A426B17C38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xmlns="" id="{604A550A-9BB2-48A7-8471-BF33AC69BBB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xmlns="" id="{94570D06-C227-47CA-A674-D33D1AABDE9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xmlns="" id="{EB406FD4-4C92-4121-B7D3-25635459ADE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xmlns="" id="{41E07B2E-AA25-4DA5-ADD8-346F3F62554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2119A602-F59C-4105-9F89-5816F66034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xmlns="" id="{7430AA53-3187-4D65-9A36-F07D0C5E448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74A693E5-DA46-494B-AA6B-1974C011A1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xmlns="" id="{BA2A5336-0FE1-423E-86E7-A58DA324C0D8}"/>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xmlns="" id="{2304A86C-D761-45B2-921A-802BA9E8A39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xmlns="" id="{040358AE-BCFF-443F-9C09-A455FC32557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xmlns="" id="{05B9A4FD-9157-4E70-9CA4-32D46FCEAE35}"/>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xmlns="" id="{2EB27F90-37A0-4FBB-97B2-4F7D0CD1F106}"/>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xmlns="" id="{6DA000F3-7C4F-4988-B1A6-A2F6EE1602F5}"/>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xmlns="" id="{CA122BF3-7581-486D-B07F-874C615BC6EB}"/>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xmlns="" id="{DDC305EB-5BE6-4DB2-9314-C5603C524048}"/>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xmlns="" id="{4E641AB7-D99E-434A-8591-3D883B8B2B2F}"/>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xmlns="" id="{07C5DC45-62FD-46B1-AC8E-1BAC587BC3F8}"/>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xmlns="" id="{A7F5901E-074D-49D8-A6C0-1020AEF954FC}"/>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69CDE30-FDA4-4E59-B612-5B641A6C09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38808E3A-3A0A-47FE-9773-B2F81D5968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35A0056D-8D09-4C95-B5AA-58185CBD8AE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63DE7332-C650-42BE-8E60-8853D32112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C9833BAB-E140-4127-A5B9-059FE17839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5207</xdr:rowOff>
    </xdr:from>
    <xdr:to>
      <xdr:col>55</xdr:col>
      <xdr:colOff>50800</xdr:colOff>
      <xdr:row>86</xdr:row>
      <xdr:rowOff>106807</xdr:rowOff>
    </xdr:to>
    <xdr:sp macro="" textlink="">
      <xdr:nvSpPr>
        <xdr:cNvPr id="360" name="楕円 359">
          <a:extLst>
            <a:ext uri="{FF2B5EF4-FFF2-40B4-BE49-F238E27FC236}">
              <a16:creationId xmlns:a16="http://schemas.microsoft.com/office/drawing/2014/main" xmlns="" id="{1E710FF6-2FF0-42AB-8B41-8A6797FE650C}"/>
            </a:ext>
          </a:extLst>
        </xdr:cNvPr>
        <xdr:cNvSpPr/>
      </xdr:nvSpPr>
      <xdr:spPr>
        <a:xfrm>
          <a:off x="10426700" y="147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91584</xdr:rowOff>
    </xdr:from>
    <xdr:ext cx="469744" cy="259045"/>
    <xdr:sp macro="" textlink="">
      <xdr:nvSpPr>
        <xdr:cNvPr id="361" name="【公営住宅】&#10;一人当たり面積該当値テキスト">
          <a:extLst>
            <a:ext uri="{FF2B5EF4-FFF2-40B4-BE49-F238E27FC236}">
              <a16:creationId xmlns:a16="http://schemas.microsoft.com/office/drawing/2014/main" xmlns="" id="{2F6DC96D-54A5-4AC3-BB0B-7C7FDCF1CC67}"/>
            </a:ext>
          </a:extLst>
        </xdr:cNvPr>
        <xdr:cNvSpPr txBox="1"/>
      </xdr:nvSpPr>
      <xdr:spPr>
        <a:xfrm>
          <a:off x="10515600" y="1466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xdr:rowOff>
    </xdr:from>
    <xdr:to>
      <xdr:col>50</xdr:col>
      <xdr:colOff>165100</xdr:colOff>
      <xdr:row>86</xdr:row>
      <xdr:rowOff>106045</xdr:rowOff>
    </xdr:to>
    <xdr:sp macro="" textlink="">
      <xdr:nvSpPr>
        <xdr:cNvPr id="362" name="楕円 361">
          <a:extLst>
            <a:ext uri="{FF2B5EF4-FFF2-40B4-BE49-F238E27FC236}">
              <a16:creationId xmlns:a16="http://schemas.microsoft.com/office/drawing/2014/main" xmlns="" id="{69BD34C5-EB36-443F-9C23-F1E3887DFA56}"/>
            </a:ext>
          </a:extLst>
        </xdr:cNvPr>
        <xdr:cNvSpPr/>
      </xdr:nvSpPr>
      <xdr:spPr>
        <a:xfrm>
          <a:off x="9588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55245</xdr:rowOff>
    </xdr:from>
    <xdr:to>
      <xdr:col>55</xdr:col>
      <xdr:colOff>0</xdr:colOff>
      <xdr:row>86</xdr:row>
      <xdr:rowOff>56007</xdr:rowOff>
    </xdr:to>
    <xdr:cxnSp macro="">
      <xdr:nvCxnSpPr>
        <xdr:cNvPr id="363" name="直線コネクタ 362">
          <a:extLst>
            <a:ext uri="{FF2B5EF4-FFF2-40B4-BE49-F238E27FC236}">
              <a16:creationId xmlns:a16="http://schemas.microsoft.com/office/drawing/2014/main" xmlns="" id="{057F98FD-17B9-4EDC-89B3-88C01F392F7B}"/>
            </a:ext>
          </a:extLst>
        </xdr:cNvPr>
        <xdr:cNvCxnSpPr/>
      </xdr:nvCxnSpPr>
      <xdr:spPr>
        <a:xfrm>
          <a:off x="9639300" y="1479994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3874</xdr:rowOff>
    </xdr:from>
    <xdr:to>
      <xdr:col>46</xdr:col>
      <xdr:colOff>38100</xdr:colOff>
      <xdr:row>86</xdr:row>
      <xdr:rowOff>105474</xdr:rowOff>
    </xdr:to>
    <xdr:sp macro="" textlink="">
      <xdr:nvSpPr>
        <xdr:cNvPr id="364" name="楕円 363">
          <a:extLst>
            <a:ext uri="{FF2B5EF4-FFF2-40B4-BE49-F238E27FC236}">
              <a16:creationId xmlns:a16="http://schemas.microsoft.com/office/drawing/2014/main" xmlns="" id="{8F8789F9-413C-458E-9777-EEA8A9BA876F}"/>
            </a:ext>
          </a:extLst>
        </xdr:cNvPr>
        <xdr:cNvSpPr/>
      </xdr:nvSpPr>
      <xdr:spPr>
        <a:xfrm>
          <a:off x="8699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54674</xdr:rowOff>
    </xdr:from>
    <xdr:to>
      <xdr:col>50</xdr:col>
      <xdr:colOff>114300</xdr:colOff>
      <xdr:row>86</xdr:row>
      <xdr:rowOff>55245</xdr:rowOff>
    </xdr:to>
    <xdr:cxnSp macro="">
      <xdr:nvCxnSpPr>
        <xdr:cNvPr id="365" name="直線コネクタ 364">
          <a:extLst>
            <a:ext uri="{FF2B5EF4-FFF2-40B4-BE49-F238E27FC236}">
              <a16:creationId xmlns:a16="http://schemas.microsoft.com/office/drawing/2014/main" xmlns="" id="{B457FE9B-292A-449D-B09F-39A75DD03B71}"/>
            </a:ext>
          </a:extLst>
        </xdr:cNvPr>
        <xdr:cNvCxnSpPr/>
      </xdr:nvCxnSpPr>
      <xdr:spPr>
        <a:xfrm>
          <a:off x="8750300" y="1479937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2539</xdr:rowOff>
    </xdr:from>
    <xdr:to>
      <xdr:col>41</xdr:col>
      <xdr:colOff>101600</xdr:colOff>
      <xdr:row>86</xdr:row>
      <xdr:rowOff>104139</xdr:rowOff>
    </xdr:to>
    <xdr:sp macro="" textlink="">
      <xdr:nvSpPr>
        <xdr:cNvPr id="366" name="楕円 365">
          <a:extLst>
            <a:ext uri="{FF2B5EF4-FFF2-40B4-BE49-F238E27FC236}">
              <a16:creationId xmlns:a16="http://schemas.microsoft.com/office/drawing/2014/main" xmlns="" id="{F653D89A-5324-49C0-94E3-CF5B4C213C4A}"/>
            </a:ext>
          </a:extLst>
        </xdr:cNvPr>
        <xdr:cNvSpPr/>
      </xdr:nvSpPr>
      <xdr:spPr>
        <a:xfrm>
          <a:off x="781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54674</xdr:rowOff>
    </xdr:to>
    <xdr:cxnSp macro="">
      <xdr:nvCxnSpPr>
        <xdr:cNvPr id="367" name="直線コネクタ 366">
          <a:extLst>
            <a:ext uri="{FF2B5EF4-FFF2-40B4-BE49-F238E27FC236}">
              <a16:creationId xmlns:a16="http://schemas.microsoft.com/office/drawing/2014/main" xmlns="" id="{008CFCC7-A8F3-44A4-B7F5-730C0B69920E}"/>
            </a:ext>
          </a:extLst>
        </xdr:cNvPr>
        <xdr:cNvCxnSpPr/>
      </xdr:nvCxnSpPr>
      <xdr:spPr>
        <a:xfrm>
          <a:off x="7861300" y="1479803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1206</xdr:rowOff>
    </xdr:from>
    <xdr:to>
      <xdr:col>36</xdr:col>
      <xdr:colOff>165100</xdr:colOff>
      <xdr:row>86</xdr:row>
      <xdr:rowOff>102806</xdr:rowOff>
    </xdr:to>
    <xdr:sp macro="" textlink="">
      <xdr:nvSpPr>
        <xdr:cNvPr id="368" name="楕円 367">
          <a:extLst>
            <a:ext uri="{FF2B5EF4-FFF2-40B4-BE49-F238E27FC236}">
              <a16:creationId xmlns:a16="http://schemas.microsoft.com/office/drawing/2014/main" xmlns="" id="{051F73C8-3AD1-4625-8C10-916A01A5244E}"/>
            </a:ext>
          </a:extLst>
        </xdr:cNvPr>
        <xdr:cNvSpPr/>
      </xdr:nvSpPr>
      <xdr:spPr>
        <a:xfrm>
          <a:off x="6921500" y="147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52006</xdr:rowOff>
    </xdr:from>
    <xdr:to>
      <xdr:col>41</xdr:col>
      <xdr:colOff>50800</xdr:colOff>
      <xdr:row>86</xdr:row>
      <xdr:rowOff>53339</xdr:rowOff>
    </xdr:to>
    <xdr:cxnSp macro="">
      <xdr:nvCxnSpPr>
        <xdr:cNvPr id="369" name="直線コネクタ 368">
          <a:extLst>
            <a:ext uri="{FF2B5EF4-FFF2-40B4-BE49-F238E27FC236}">
              <a16:creationId xmlns:a16="http://schemas.microsoft.com/office/drawing/2014/main" xmlns="" id="{11567E04-08B6-4276-8D09-6AF593020710}"/>
            </a:ext>
          </a:extLst>
        </xdr:cNvPr>
        <xdr:cNvCxnSpPr/>
      </xdr:nvCxnSpPr>
      <xdr:spPr>
        <a:xfrm>
          <a:off x="6972300" y="147967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xmlns="" id="{DC5318AC-966B-4269-ACFE-8224F94BD4DB}"/>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xmlns="" id="{C18C3042-A683-4558-A839-EA535E226814}"/>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xmlns="" id="{FE8EF326-0B5F-4CD4-AC05-A8A0CAC4C65B}"/>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xmlns="" id="{53D44007-9B8C-4C43-854D-62D5A2F9D5FA}"/>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97172</xdr:rowOff>
    </xdr:from>
    <xdr:ext cx="469744" cy="259045"/>
    <xdr:sp macro="" textlink="">
      <xdr:nvSpPr>
        <xdr:cNvPr id="374" name="n_1mainValue【公営住宅】&#10;一人当たり面積">
          <a:extLst>
            <a:ext uri="{FF2B5EF4-FFF2-40B4-BE49-F238E27FC236}">
              <a16:creationId xmlns:a16="http://schemas.microsoft.com/office/drawing/2014/main" xmlns="" id="{F83DC771-CB03-4024-A680-2ED87C7FF9E6}"/>
            </a:ext>
          </a:extLst>
        </xdr:cNvPr>
        <xdr:cNvSpPr txBox="1"/>
      </xdr:nvSpPr>
      <xdr:spPr>
        <a:xfrm>
          <a:off x="93917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96601</xdr:rowOff>
    </xdr:from>
    <xdr:ext cx="469744" cy="259045"/>
    <xdr:sp macro="" textlink="">
      <xdr:nvSpPr>
        <xdr:cNvPr id="375" name="n_2mainValue【公営住宅】&#10;一人当たり面積">
          <a:extLst>
            <a:ext uri="{FF2B5EF4-FFF2-40B4-BE49-F238E27FC236}">
              <a16:creationId xmlns:a16="http://schemas.microsoft.com/office/drawing/2014/main" xmlns="" id="{383CFEB2-0844-4C4C-85F0-86ECE8E95E73}"/>
            </a:ext>
          </a:extLst>
        </xdr:cNvPr>
        <xdr:cNvSpPr txBox="1"/>
      </xdr:nvSpPr>
      <xdr:spPr>
        <a:xfrm>
          <a:off x="85154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95266</xdr:rowOff>
    </xdr:from>
    <xdr:ext cx="469744" cy="259045"/>
    <xdr:sp macro="" textlink="">
      <xdr:nvSpPr>
        <xdr:cNvPr id="376" name="n_3mainValue【公営住宅】&#10;一人当たり面積">
          <a:extLst>
            <a:ext uri="{FF2B5EF4-FFF2-40B4-BE49-F238E27FC236}">
              <a16:creationId xmlns:a16="http://schemas.microsoft.com/office/drawing/2014/main" xmlns="" id="{D1C80E0A-D7A0-4B15-B428-E69DB56F6A25}"/>
            </a:ext>
          </a:extLst>
        </xdr:cNvPr>
        <xdr:cNvSpPr txBox="1"/>
      </xdr:nvSpPr>
      <xdr:spPr>
        <a:xfrm>
          <a:off x="7626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93933</xdr:rowOff>
    </xdr:from>
    <xdr:ext cx="469744" cy="259045"/>
    <xdr:sp macro="" textlink="">
      <xdr:nvSpPr>
        <xdr:cNvPr id="377" name="n_4mainValue【公営住宅】&#10;一人当たり面積">
          <a:extLst>
            <a:ext uri="{FF2B5EF4-FFF2-40B4-BE49-F238E27FC236}">
              <a16:creationId xmlns:a16="http://schemas.microsoft.com/office/drawing/2014/main" xmlns="" id="{998CA9B1-7B17-4AFD-AC5B-47B87BF28D5D}"/>
            </a:ext>
          </a:extLst>
        </xdr:cNvPr>
        <xdr:cNvSpPr txBox="1"/>
      </xdr:nvSpPr>
      <xdr:spPr>
        <a:xfrm>
          <a:off x="6737427" y="1483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7D2EDE7B-244C-4DA6-9516-6D7A42010F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300DCEEE-E616-4122-8598-78A0F7B3C5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9830AE3D-7729-4758-B444-C70B0742A1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4786D577-A835-4A98-82C8-2A7A0931EC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27D4D1FD-91D0-449A-A581-1D9AD839F2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A146F05C-4909-4BB8-9282-06A7ED61BD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5FFDC1F8-24AD-41FD-850F-C753D99A66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044B051E-C0B1-43BB-B670-0EE498BB8A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7877C044-9099-4433-AD79-40B43BBF2E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FBDC32FF-4332-4248-9639-2D67CC7801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3E2A92C8-398C-4E0A-A44B-BE1C0D1624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C120703A-3AF9-4D22-B0C5-C4DAC43FA3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94BA9E5A-EE5B-4413-84F0-DF0DF73E42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956C79A8-BE39-462E-86D4-598E5B2E75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753DEEF3-56F7-4D36-9B92-34D258CB7A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65E6F314-F79B-4C6B-ADB0-F3C5076B1D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0751F82E-A667-4E57-BBC6-1C46F148BE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5A1E9EEC-32BB-4FC1-8CA4-5F61F0B424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E86FA9EE-5A52-477B-84E5-A3BEF46271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464D9B86-CB98-44B3-AE81-0ADEB92044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1CAB193B-BB31-493B-A892-35393C3D55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5C8F69C6-0465-4698-8D16-90C6E0B168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6A9FDCEB-10D7-47DD-95F3-39B62A4CFD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EA8EE13F-6481-46B4-99D2-E088A4F54C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692F51FC-C1DF-452C-A375-250137F6FB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DEDBFF40-8C64-4DB3-8D5C-09BDE76CE57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4835584E-B6B6-49AB-BB24-F259AB18E8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xmlns="" id="{F165ADD5-9C36-4D6A-9C30-D7629B1A84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xmlns="" id="{BD7A49E8-980C-4957-86EF-48C6E92D3E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xmlns="" id="{D2F02234-DC10-4187-B854-F04F1EC94BF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xmlns="" id="{68B47321-FB4F-4A8F-B41D-FCF6A1E3AC2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xmlns="" id="{DA60339F-1EDC-4779-9544-9152A123DE5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xmlns="" id="{03DD2FD8-1D9D-4C5F-9A5F-77399AE251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xmlns="" id="{E1FFFCF0-B320-4CCD-979B-5CE7D5FBC7E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xmlns="" id="{58C457C1-12B5-453F-804A-87471D4594D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xmlns="" id="{960FC0BE-D0B2-4753-8865-51D80264D20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xmlns="" id="{EAEF276D-73C7-47F5-9D1D-0C6F613BDFC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xmlns="" id="{18392C22-BBCC-4D7F-8CB1-17898915A48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xmlns="" id="{E1172718-1F66-462D-8447-95A7E2896FA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xmlns="" id="{0B62A556-41ED-4A48-914B-424E8B4F86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6B3673EF-DF90-40AE-AA04-60A0EEDF00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105592</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xmlns="" id="{A9B4760C-4DC7-42C6-BA73-2ED88FA49F1C}"/>
            </a:ext>
          </a:extLst>
        </xdr:cNvPr>
        <xdr:cNvCxnSpPr/>
      </xdr:nvCxnSpPr>
      <xdr:spPr>
        <a:xfrm flipV="1">
          <a:off x="16318864" y="5934892"/>
          <a:ext cx="0" cy="1358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95929302-9294-4E6D-A270-E46F7908DD3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xmlns="" id="{FB1D44D1-5549-4B83-BBA0-A736094F5A9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52269</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xmlns="" id="{058BABE6-0876-4C40-B483-31B0E15F3C32}"/>
            </a:ext>
          </a:extLst>
        </xdr:cNvPr>
        <xdr:cNvSpPr txBox="1"/>
      </xdr:nvSpPr>
      <xdr:spPr>
        <a:xfrm>
          <a:off x="16357600" y="571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105592</xdr:rowOff>
    </xdr:from>
    <xdr:to>
      <xdr:col>86</xdr:col>
      <xdr:colOff>25400</xdr:colOff>
      <xdr:row>34</xdr:row>
      <xdr:rowOff>105592</xdr:rowOff>
    </xdr:to>
    <xdr:cxnSp macro="">
      <xdr:nvCxnSpPr>
        <xdr:cNvPr id="423" name="直線コネクタ 422">
          <a:extLst>
            <a:ext uri="{FF2B5EF4-FFF2-40B4-BE49-F238E27FC236}">
              <a16:creationId xmlns:a16="http://schemas.microsoft.com/office/drawing/2014/main" xmlns="" id="{9101C244-8475-4BA6-BC69-A8AF39CFC5BA}"/>
            </a:ext>
          </a:extLst>
        </xdr:cNvPr>
        <xdr:cNvCxnSpPr/>
      </xdr:nvCxnSpPr>
      <xdr:spPr>
        <a:xfrm>
          <a:off x="16230600" y="593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593FBA25-8152-4995-8418-17545E0D29F2}"/>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5" name="フローチャート: 判断 424">
          <a:extLst>
            <a:ext uri="{FF2B5EF4-FFF2-40B4-BE49-F238E27FC236}">
              <a16:creationId xmlns:a16="http://schemas.microsoft.com/office/drawing/2014/main" xmlns="" id="{84DC18D4-AEB5-4038-BEAD-CC83C2BBFA8A}"/>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125004</xdr:rowOff>
    </xdr:from>
    <xdr:to>
      <xdr:col>81</xdr:col>
      <xdr:colOff>101600</xdr:colOff>
      <xdr:row>38</xdr:row>
      <xdr:rowOff>55155</xdr:rowOff>
    </xdr:to>
    <xdr:sp macro="" textlink="">
      <xdr:nvSpPr>
        <xdr:cNvPr id="426" name="フローチャート: 判断 425">
          <a:extLst>
            <a:ext uri="{FF2B5EF4-FFF2-40B4-BE49-F238E27FC236}">
              <a16:creationId xmlns:a16="http://schemas.microsoft.com/office/drawing/2014/main" xmlns="" id="{08907441-73A2-4CDF-87DA-99AE1B7505CD}"/>
            </a:ext>
          </a:extLst>
        </xdr:cNvPr>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103777</xdr:rowOff>
    </xdr:from>
    <xdr:to>
      <xdr:col>76</xdr:col>
      <xdr:colOff>165100</xdr:colOff>
      <xdr:row>38</xdr:row>
      <xdr:rowOff>33927</xdr:rowOff>
    </xdr:to>
    <xdr:sp macro="" textlink="">
      <xdr:nvSpPr>
        <xdr:cNvPr id="427" name="フローチャート: 判断 426">
          <a:extLst>
            <a:ext uri="{FF2B5EF4-FFF2-40B4-BE49-F238E27FC236}">
              <a16:creationId xmlns:a16="http://schemas.microsoft.com/office/drawing/2014/main" xmlns="" id="{4BCBF290-B571-4E31-835F-A107C98590D2}"/>
            </a:ext>
          </a:extLst>
        </xdr:cNvPr>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93980</xdr:rowOff>
    </xdr:from>
    <xdr:to>
      <xdr:col>72</xdr:col>
      <xdr:colOff>38100</xdr:colOff>
      <xdr:row>38</xdr:row>
      <xdr:rowOff>24130</xdr:rowOff>
    </xdr:to>
    <xdr:sp macro="" textlink="">
      <xdr:nvSpPr>
        <xdr:cNvPr id="428" name="フローチャート: 判断 427">
          <a:extLst>
            <a:ext uri="{FF2B5EF4-FFF2-40B4-BE49-F238E27FC236}">
              <a16:creationId xmlns:a16="http://schemas.microsoft.com/office/drawing/2014/main" xmlns="" id="{359CD217-8657-438D-B5BA-196E1A11238E}"/>
            </a:ext>
          </a:extLst>
        </xdr:cNvPr>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110308</xdr:rowOff>
    </xdr:from>
    <xdr:to>
      <xdr:col>67</xdr:col>
      <xdr:colOff>101600</xdr:colOff>
      <xdr:row>38</xdr:row>
      <xdr:rowOff>40458</xdr:rowOff>
    </xdr:to>
    <xdr:sp macro="" textlink="">
      <xdr:nvSpPr>
        <xdr:cNvPr id="429" name="フローチャート: 判断 428">
          <a:extLst>
            <a:ext uri="{FF2B5EF4-FFF2-40B4-BE49-F238E27FC236}">
              <a16:creationId xmlns:a16="http://schemas.microsoft.com/office/drawing/2014/main" xmlns="" id="{4E5B57E7-F164-45EC-A6FC-2DE86D34586F}"/>
            </a:ext>
          </a:extLst>
        </xdr:cNvPr>
        <xdr:cNvSpPr/>
      </xdr:nvSpPr>
      <xdr:spPr>
        <a:xfrm>
          <a:off x="127635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9F504B16-83A4-4335-82EE-6699515F5B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6770C596-0993-46B7-842F-33E49BBE66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FB8436DB-B00A-4B96-BEC2-FA0FC7332A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BF038E54-C299-414A-AC15-238B98647A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700C2F8D-28ED-4071-98B9-73ABA2E361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435" name="楕円 434">
          <a:extLst>
            <a:ext uri="{FF2B5EF4-FFF2-40B4-BE49-F238E27FC236}">
              <a16:creationId xmlns:a16="http://schemas.microsoft.com/office/drawing/2014/main" xmlns="" id="{0C82431B-F536-412C-B96B-F0A31EE54E48}"/>
            </a:ext>
          </a:extLst>
        </xdr:cNvPr>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7819</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EF5DE74F-7963-4743-8F6F-A610F7309FA1}"/>
            </a:ext>
          </a:extLst>
        </xdr:cNvPr>
        <xdr:cNvSpPr txBox="1"/>
      </xdr:nvSpPr>
      <xdr:spPr>
        <a:xfrm>
          <a:off x="16357600"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160927</xdr:rowOff>
    </xdr:from>
    <xdr:to>
      <xdr:col>81</xdr:col>
      <xdr:colOff>101600</xdr:colOff>
      <xdr:row>34</xdr:row>
      <xdr:rowOff>91077</xdr:rowOff>
    </xdr:to>
    <xdr:sp macro="" textlink="">
      <xdr:nvSpPr>
        <xdr:cNvPr id="437" name="楕円 436">
          <a:extLst>
            <a:ext uri="{FF2B5EF4-FFF2-40B4-BE49-F238E27FC236}">
              <a16:creationId xmlns:a16="http://schemas.microsoft.com/office/drawing/2014/main" xmlns="" id="{42FF086F-C490-4132-A925-BC13B86B9000}"/>
            </a:ext>
          </a:extLst>
        </xdr:cNvPr>
        <xdr:cNvSpPr/>
      </xdr:nvSpPr>
      <xdr:spPr>
        <a:xfrm>
          <a:off x="15430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40277</xdr:rowOff>
    </xdr:from>
    <xdr:to>
      <xdr:col>85</xdr:col>
      <xdr:colOff>127000</xdr:colOff>
      <xdr:row>34</xdr:row>
      <xdr:rowOff>112123</xdr:rowOff>
    </xdr:to>
    <xdr:cxnSp macro="">
      <xdr:nvCxnSpPr>
        <xdr:cNvPr id="438" name="直線コネクタ 437">
          <a:extLst>
            <a:ext uri="{FF2B5EF4-FFF2-40B4-BE49-F238E27FC236}">
              <a16:creationId xmlns:a16="http://schemas.microsoft.com/office/drawing/2014/main" xmlns="" id="{C5EE7982-67A2-4B49-8E63-54935A985DDF}"/>
            </a:ext>
          </a:extLst>
        </xdr:cNvPr>
        <xdr:cNvCxnSpPr/>
      </xdr:nvCxnSpPr>
      <xdr:spPr>
        <a:xfrm>
          <a:off x="15481300" y="58695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90714</xdr:rowOff>
    </xdr:from>
    <xdr:to>
      <xdr:col>76</xdr:col>
      <xdr:colOff>165100</xdr:colOff>
      <xdr:row>34</xdr:row>
      <xdr:rowOff>20864</xdr:rowOff>
    </xdr:to>
    <xdr:sp macro="" textlink="">
      <xdr:nvSpPr>
        <xdr:cNvPr id="439" name="楕円 438">
          <a:extLst>
            <a:ext uri="{FF2B5EF4-FFF2-40B4-BE49-F238E27FC236}">
              <a16:creationId xmlns:a16="http://schemas.microsoft.com/office/drawing/2014/main" xmlns="" id="{B49E1F72-9232-436E-B02C-A8CF33851123}"/>
            </a:ext>
          </a:extLst>
        </xdr:cNvPr>
        <xdr:cNvSpPr/>
      </xdr:nvSpPr>
      <xdr:spPr>
        <a:xfrm>
          <a:off x="14541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141514</xdr:rowOff>
    </xdr:from>
    <xdr:to>
      <xdr:col>81</xdr:col>
      <xdr:colOff>50800</xdr:colOff>
      <xdr:row>34</xdr:row>
      <xdr:rowOff>40277</xdr:rowOff>
    </xdr:to>
    <xdr:cxnSp macro="">
      <xdr:nvCxnSpPr>
        <xdr:cNvPr id="440" name="直線コネクタ 439">
          <a:extLst>
            <a:ext uri="{FF2B5EF4-FFF2-40B4-BE49-F238E27FC236}">
              <a16:creationId xmlns:a16="http://schemas.microsoft.com/office/drawing/2014/main" xmlns="" id="{FF28B4A6-C422-4568-8D93-75803B690B21}"/>
            </a:ext>
          </a:extLst>
        </xdr:cNvPr>
        <xdr:cNvCxnSpPr/>
      </xdr:nvCxnSpPr>
      <xdr:spPr>
        <a:xfrm>
          <a:off x="14592300" y="57993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136434</xdr:rowOff>
    </xdr:from>
    <xdr:to>
      <xdr:col>72</xdr:col>
      <xdr:colOff>38100</xdr:colOff>
      <xdr:row>41</xdr:row>
      <xdr:rowOff>66584</xdr:rowOff>
    </xdr:to>
    <xdr:sp macro="" textlink="">
      <xdr:nvSpPr>
        <xdr:cNvPr id="441" name="楕円 440">
          <a:extLst>
            <a:ext uri="{FF2B5EF4-FFF2-40B4-BE49-F238E27FC236}">
              <a16:creationId xmlns:a16="http://schemas.microsoft.com/office/drawing/2014/main" xmlns="" id="{6BBD5DBD-573D-4FF4-AE04-8889BCB6CC74}"/>
            </a:ext>
          </a:extLst>
        </xdr:cNvPr>
        <xdr:cNvSpPr/>
      </xdr:nvSpPr>
      <xdr:spPr>
        <a:xfrm>
          <a:off x="13652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141514</xdr:rowOff>
    </xdr:from>
    <xdr:to>
      <xdr:col>76</xdr:col>
      <xdr:colOff>114300</xdr:colOff>
      <xdr:row>41</xdr:row>
      <xdr:rowOff>15784</xdr:rowOff>
    </xdr:to>
    <xdr:cxnSp macro="">
      <xdr:nvCxnSpPr>
        <xdr:cNvPr id="442" name="直線コネクタ 441">
          <a:extLst>
            <a:ext uri="{FF2B5EF4-FFF2-40B4-BE49-F238E27FC236}">
              <a16:creationId xmlns:a16="http://schemas.microsoft.com/office/drawing/2014/main" xmlns="" id="{6C30F0A7-3DFF-4534-9F37-79879DE76AC3}"/>
            </a:ext>
          </a:extLst>
        </xdr:cNvPr>
        <xdr:cNvCxnSpPr/>
      </xdr:nvCxnSpPr>
      <xdr:spPr>
        <a:xfrm flipV="1">
          <a:off x="13703300" y="5799364"/>
          <a:ext cx="889000" cy="12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98878</xdr:rowOff>
    </xdr:from>
    <xdr:to>
      <xdr:col>67</xdr:col>
      <xdr:colOff>101600</xdr:colOff>
      <xdr:row>41</xdr:row>
      <xdr:rowOff>29028</xdr:rowOff>
    </xdr:to>
    <xdr:sp macro="" textlink="">
      <xdr:nvSpPr>
        <xdr:cNvPr id="443" name="楕円 442">
          <a:extLst>
            <a:ext uri="{FF2B5EF4-FFF2-40B4-BE49-F238E27FC236}">
              <a16:creationId xmlns:a16="http://schemas.microsoft.com/office/drawing/2014/main" xmlns="" id="{2FCF26CB-7C2D-41F1-9B42-FBDCAF513137}"/>
            </a:ext>
          </a:extLst>
        </xdr:cNvPr>
        <xdr:cNvSpPr/>
      </xdr:nvSpPr>
      <xdr:spPr>
        <a:xfrm>
          <a:off x="12763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149678</xdr:rowOff>
    </xdr:from>
    <xdr:to>
      <xdr:col>71</xdr:col>
      <xdr:colOff>177800</xdr:colOff>
      <xdr:row>41</xdr:row>
      <xdr:rowOff>15784</xdr:rowOff>
    </xdr:to>
    <xdr:cxnSp macro="">
      <xdr:nvCxnSpPr>
        <xdr:cNvPr id="444" name="直線コネクタ 443">
          <a:extLst>
            <a:ext uri="{FF2B5EF4-FFF2-40B4-BE49-F238E27FC236}">
              <a16:creationId xmlns:a16="http://schemas.microsoft.com/office/drawing/2014/main" xmlns="" id="{CE50018F-71F7-4248-8912-B9D5A54C1295}"/>
            </a:ext>
          </a:extLst>
        </xdr:cNvPr>
        <xdr:cNvCxnSpPr/>
      </xdr:nvCxnSpPr>
      <xdr:spPr>
        <a:xfrm>
          <a:off x="12814300" y="70076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46281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0D2FE305-F055-4EFC-A88F-E02C201E4A0E}"/>
            </a:ext>
          </a:extLst>
        </xdr:cNvPr>
        <xdr:cNvSpPr txBox="1"/>
      </xdr:nvSpPr>
      <xdr:spPr>
        <a:xfrm>
          <a:off x="152660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25054</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B1AD16D9-69C9-4F63-ADBD-697EA6D26FB2}"/>
            </a:ext>
          </a:extLst>
        </xdr:cNvPr>
        <xdr:cNvSpPr txBox="1"/>
      </xdr:nvSpPr>
      <xdr:spPr>
        <a:xfrm>
          <a:off x="14389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DBF57E40-BF3E-468C-8FAB-17E7BF6BE578}"/>
            </a:ext>
          </a:extLst>
        </xdr:cNvPr>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56985</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3711E259-030A-437E-B5E9-739DF101F48B}"/>
            </a:ext>
          </a:extLst>
        </xdr:cNvPr>
        <xdr:cNvSpPr txBox="1"/>
      </xdr:nvSpPr>
      <xdr:spPr>
        <a:xfrm>
          <a:off x="12611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107604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E7C85C02-975F-435A-9874-2D5C456F67C0}"/>
            </a:ext>
          </a:extLst>
        </xdr:cNvPr>
        <xdr:cNvSpPr txBox="1"/>
      </xdr:nvSpPr>
      <xdr:spPr>
        <a:xfrm>
          <a:off x="152660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37391</xdr:rowOff>
    </xdr:from>
    <xdr:ext cx="340478" cy="259045"/>
    <xdr:sp macro="" textlink="">
      <xdr:nvSpPr>
        <xdr:cNvPr id="450" name="n_2mainValue【認定こども園・幼稚園・保育所】&#10;有形固定資産減価償却率">
          <a:extLst>
            <a:ext uri="{FF2B5EF4-FFF2-40B4-BE49-F238E27FC236}">
              <a16:creationId xmlns:a16="http://schemas.microsoft.com/office/drawing/2014/main" xmlns="" id="{34300389-F289-40AF-AB97-42E3A06CC147}"/>
            </a:ext>
          </a:extLst>
        </xdr:cNvPr>
        <xdr:cNvSpPr txBox="1"/>
      </xdr:nvSpPr>
      <xdr:spPr>
        <a:xfrm>
          <a:off x="14422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57711</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0F42704F-4A5F-4CB6-8E62-BE2007AB5573}"/>
            </a:ext>
          </a:extLst>
        </xdr:cNvPr>
        <xdr:cNvSpPr txBox="1"/>
      </xdr:nvSpPr>
      <xdr:spPr>
        <a:xfrm>
          <a:off x="13500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20155</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0238B79F-1248-41D8-8E02-3480F391B154}"/>
            </a:ext>
          </a:extLst>
        </xdr:cNvPr>
        <xdr:cNvSpPr txBox="1"/>
      </xdr:nvSpPr>
      <xdr:spPr>
        <a:xfrm>
          <a:off x="12611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83C62C26-B489-4335-A277-4CFBE7F0D7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C22360BD-ACE5-4B32-8738-E8E5F12A5C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6BE2146B-949D-4DC4-904A-377CA9FC3F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4B2A5FBF-9646-40B4-A1F8-6EC8069BCC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8D270C97-E2D5-431D-846D-88C1F9C016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8C896493-9CDB-4852-8261-D56F19F463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0C8D4ACD-612E-437D-8CA6-BA4DDC721D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11F1B736-199B-4842-9666-A195EB7C13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40C42A5A-B6A5-41E2-929C-7A2EC935E1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EB20711B-A6C6-4F6D-84DC-636E4CCF8F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xmlns="" id="{50A22F29-7BA0-40D5-A18D-5EF6FFA6BCF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xmlns="" id="{D181DA09-80A9-4C3B-B36A-316EC3281A5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xmlns="" id="{7889C638-EE5D-4BD3-8C7B-A5E52CE922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xmlns="" id="{D767657B-A8E4-42E1-8638-3A5C54561A4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xmlns="" id="{243DE514-EC19-443C-AD13-CC8A3F34E14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xmlns="" id="{F63840D3-0AD9-4FFD-8724-CC7C71950D8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xmlns="" id="{F867E47E-BBB0-45CE-B75B-360D3645607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xmlns="" id="{54CE3FFF-6481-4039-8BCB-4E3450076BF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656BA8B9-BB1E-43FE-B67B-25B7D63CF0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7E46124F-82BB-4FA9-9C20-F13AEA8D9E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D8C2A3B2-1055-4B56-8863-A9161DA8F3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4" name="直線コネクタ 473">
          <a:extLst>
            <a:ext uri="{FF2B5EF4-FFF2-40B4-BE49-F238E27FC236}">
              <a16:creationId xmlns:a16="http://schemas.microsoft.com/office/drawing/2014/main" xmlns="" id="{AC8215E7-C093-4B20-AFED-92212248E4EF}"/>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B8852013-DB5A-40A0-9F99-6828CBAEF965}"/>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6" name="直線コネクタ 475">
          <a:extLst>
            <a:ext uri="{FF2B5EF4-FFF2-40B4-BE49-F238E27FC236}">
              <a16:creationId xmlns:a16="http://schemas.microsoft.com/office/drawing/2014/main" xmlns="" id="{6104DAA1-7A8C-4E32-93C6-388C106B3258}"/>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CAE97945-3472-44C0-899B-A9FB64888243}"/>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8" name="直線コネクタ 477">
          <a:extLst>
            <a:ext uri="{FF2B5EF4-FFF2-40B4-BE49-F238E27FC236}">
              <a16:creationId xmlns:a16="http://schemas.microsoft.com/office/drawing/2014/main" xmlns="" id="{B355EE84-A45C-4683-AC21-824F014922A5}"/>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961395C6-4C81-40C1-9752-9B815DE7253D}"/>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xmlns="" id="{876A3880-720E-4841-BE55-658022B6000D}"/>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1" name="フローチャート: 判断 480">
          <a:extLst>
            <a:ext uri="{FF2B5EF4-FFF2-40B4-BE49-F238E27FC236}">
              <a16:creationId xmlns:a16="http://schemas.microsoft.com/office/drawing/2014/main" xmlns="" id="{5F7A7B01-1B34-422B-8292-700A81A0E923}"/>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2" name="フローチャート: 判断 481">
          <a:extLst>
            <a:ext uri="{FF2B5EF4-FFF2-40B4-BE49-F238E27FC236}">
              <a16:creationId xmlns:a16="http://schemas.microsoft.com/office/drawing/2014/main" xmlns="" id="{DC1230BB-1FAC-4690-B62A-8EA7C0F31D0A}"/>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3" name="フローチャート: 判断 482">
          <a:extLst>
            <a:ext uri="{FF2B5EF4-FFF2-40B4-BE49-F238E27FC236}">
              <a16:creationId xmlns:a16="http://schemas.microsoft.com/office/drawing/2014/main" xmlns="" id="{C6456703-9089-47E6-8292-004B229DC626}"/>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4" name="フローチャート: 判断 483">
          <a:extLst>
            <a:ext uri="{FF2B5EF4-FFF2-40B4-BE49-F238E27FC236}">
              <a16:creationId xmlns:a16="http://schemas.microsoft.com/office/drawing/2014/main" xmlns="" id="{1A471627-E621-4661-9154-ADC3556CA5C9}"/>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6C990B01-282D-46DA-95E4-D344F0E2D4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CC9AAE40-C8DE-44B0-BE84-9790E7C5B0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914A0E41-F1C3-4F4D-8B13-E7C1172E89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4621795E-92CC-477A-8A6F-47A2658850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E8909924-D30F-4386-9050-682245C08D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135586</xdr:rowOff>
    </xdr:from>
    <xdr:to>
      <xdr:col>116</xdr:col>
      <xdr:colOff>114300</xdr:colOff>
      <xdr:row>40</xdr:row>
      <xdr:rowOff>65736</xdr:rowOff>
    </xdr:to>
    <xdr:sp macro="" textlink="">
      <xdr:nvSpPr>
        <xdr:cNvPr id="490" name="楕円 489">
          <a:extLst>
            <a:ext uri="{FF2B5EF4-FFF2-40B4-BE49-F238E27FC236}">
              <a16:creationId xmlns:a16="http://schemas.microsoft.com/office/drawing/2014/main" xmlns="" id="{453302A9-A75D-4381-B7B8-4C5AB9455C43}"/>
            </a:ext>
          </a:extLst>
        </xdr:cNvPr>
        <xdr:cNvSpPr/>
      </xdr:nvSpPr>
      <xdr:spPr>
        <a:xfrm>
          <a:off x="22110700" y="68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158463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41030C1D-D85D-408B-8448-D1D7ADD5E3A3}"/>
            </a:ext>
          </a:extLst>
        </xdr:cNvPr>
        <xdr:cNvSpPr txBox="1"/>
      </xdr:nvSpPr>
      <xdr:spPr>
        <a:xfrm>
          <a:off x="22199600" y="66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131928</xdr:rowOff>
    </xdr:from>
    <xdr:to>
      <xdr:col>112</xdr:col>
      <xdr:colOff>38100</xdr:colOff>
      <xdr:row>40</xdr:row>
      <xdr:rowOff>62078</xdr:rowOff>
    </xdr:to>
    <xdr:sp macro="" textlink="">
      <xdr:nvSpPr>
        <xdr:cNvPr id="492" name="楕円 491">
          <a:extLst>
            <a:ext uri="{FF2B5EF4-FFF2-40B4-BE49-F238E27FC236}">
              <a16:creationId xmlns:a16="http://schemas.microsoft.com/office/drawing/2014/main" xmlns="" id="{384E0C1D-AAEE-4136-B5CB-80E996401845}"/>
            </a:ext>
          </a:extLst>
        </xdr:cNvPr>
        <xdr:cNvSpPr/>
      </xdr:nvSpPr>
      <xdr:spPr>
        <a:xfrm>
          <a:off x="21272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11278</xdr:rowOff>
    </xdr:from>
    <xdr:to>
      <xdr:col>116</xdr:col>
      <xdr:colOff>63500</xdr:colOff>
      <xdr:row>40</xdr:row>
      <xdr:rowOff>14936</xdr:rowOff>
    </xdr:to>
    <xdr:cxnSp macro="">
      <xdr:nvCxnSpPr>
        <xdr:cNvPr id="493" name="直線コネクタ 492">
          <a:extLst>
            <a:ext uri="{FF2B5EF4-FFF2-40B4-BE49-F238E27FC236}">
              <a16:creationId xmlns:a16="http://schemas.microsoft.com/office/drawing/2014/main" xmlns="" id="{CDA07C95-B9D3-4F83-9620-9C4B5099A343}"/>
            </a:ext>
          </a:extLst>
        </xdr:cNvPr>
        <xdr:cNvCxnSpPr/>
      </xdr:nvCxnSpPr>
      <xdr:spPr>
        <a:xfrm>
          <a:off x="21323300" y="686927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129184</xdr:rowOff>
    </xdr:from>
    <xdr:to>
      <xdr:col>107</xdr:col>
      <xdr:colOff>101600</xdr:colOff>
      <xdr:row>40</xdr:row>
      <xdr:rowOff>59334</xdr:rowOff>
    </xdr:to>
    <xdr:sp macro="" textlink="">
      <xdr:nvSpPr>
        <xdr:cNvPr id="494" name="楕円 493">
          <a:extLst>
            <a:ext uri="{FF2B5EF4-FFF2-40B4-BE49-F238E27FC236}">
              <a16:creationId xmlns:a16="http://schemas.microsoft.com/office/drawing/2014/main" xmlns="" id="{91EFFC7B-4716-418D-89EA-1F318DC53E88}"/>
            </a:ext>
          </a:extLst>
        </xdr:cNvPr>
        <xdr:cNvSpPr/>
      </xdr:nvSpPr>
      <xdr:spPr>
        <a:xfrm>
          <a:off x="20383500" y="68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xdr:rowOff>
    </xdr:from>
    <xdr:to>
      <xdr:col>111</xdr:col>
      <xdr:colOff>177800</xdr:colOff>
      <xdr:row>40</xdr:row>
      <xdr:rowOff>11278</xdr:rowOff>
    </xdr:to>
    <xdr:cxnSp macro="">
      <xdr:nvCxnSpPr>
        <xdr:cNvPr id="495" name="直線コネクタ 494">
          <a:extLst>
            <a:ext uri="{FF2B5EF4-FFF2-40B4-BE49-F238E27FC236}">
              <a16:creationId xmlns:a16="http://schemas.microsoft.com/office/drawing/2014/main" xmlns="" id="{BF19B9E3-897F-44F1-A6CE-E03666F74E02}"/>
            </a:ext>
          </a:extLst>
        </xdr:cNvPr>
        <xdr:cNvCxnSpPr/>
      </xdr:nvCxnSpPr>
      <xdr:spPr>
        <a:xfrm>
          <a:off x="20434300" y="68665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94437</xdr:rowOff>
    </xdr:from>
    <xdr:to>
      <xdr:col>102</xdr:col>
      <xdr:colOff>165100</xdr:colOff>
      <xdr:row>40</xdr:row>
      <xdr:rowOff>24587</xdr:rowOff>
    </xdr:to>
    <xdr:sp macro="" textlink="">
      <xdr:nvSpPr>
        <xdr:cNvPr id="496" name="楕円 495">
          <a:extLst>
            <a:ext uri="{FF2B5EF4-FFF2-40B4-BE49-F238E27FC236}">
              <a16:creationId xmlns:a16="http://schemas.microsoft.com/office/drawing/2014/main" xmlns="" id="{EFB61F09-D077-49F9-B3E9-7C406CBF2398}"/>
            </a:ext>
          </a:extLst>
        </xdr:cNvPr>
        <xdr:cNvSpPr/>
      </xdr:nvSpPr>
      <xdr:spPr>
        <a:xfrm>
          <a:off x="19494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145237</xdr:rowOff>
    </xdr:from>
    <xdr:to>
      <xdr:col>107</xdr:col>
      <xdr:colOff>50800</xdr:colOff>
      <xdr:row>40</xdr:row>
      <xdr:rowOff>8534</xdr:rowOff>
    </xdr:to>
    <xdr:cxnSp macro="">
      <xdr:nvCxnSpPr>
        <xdr:cNvPr id="497" name="直線コネクタ 496">
          <a:extLst>
            <a:ext uri="{FF2B5EF4-FFF2-40B4-BE49-F238E27FC236}">
              <a16:creationId xmlns:a16="http://schemas.microsoft.com/office/drawing/2014/main" xmlns="" id="{72E4640E-D3AC-429D-B38C-E824460E136F}"/>
            </a:ext>
          </a:extLst>
        </xdr:cNvPr>
        <xdr:cNvCxnSpPr/>
      </xdr:nvCxnSpPr>
      <xdr:spPr>
        <a:xfrm>
          <a:off x="19545300" y="683178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88036</xdr:rowOff>
    </xdr:from>
    <xdr:to>
      <xdr:col>98</xdr:col>
      <xdr:colOff>38100</xdr:colOff>
      <xdr:row>40</xdr:row>
      <xdr:rowOff>18186</xdr:rowOff>
    </xdr:to>
    <xdr:sp macro="" textlink="">
      <xdr:nvSpPr>
        <xdr:cNvPr id="498" name="楕円 497">
          <a:extLst>
            <a:ext uri="{FF2B5EF4-FFF2-40B4-BE49-F238E27FC236}">
              <a16:creationId xmlns:a16="http://schemas.microsoft.com/office/drawing/2014/main" xmlns="" id="{72D5ED8C-9A0E-4300-BEC8-2990ADAACD7D}"/>
            </a:ext>
          </a:extLst>
        </xdr:cNvPr>
        <xdr:cNvSpPr/>
      </xdr:nvSpPr>
      <xdr:spPr>
        <a:xfrm>
          <a:off x="18605500" y="67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138836</xdr:rowOff>
    </xdr:from>
    <xdr:to>
      <xdr:col>102</xdr:col>
      <xdr:colOff>114300</xdr:colOff>
      <xdr:row>39</xdr:row>
      <xdr:rowOff>145237</xdr:rowOff>
    </xdr:to>
    <xdr:cxnSp macro="">
      <xdr:nvCxnSpPr>
        <xdr:cNvPr id="499" name="直線コネクタ 498">
          <a:extLst>
            <a:ext uri="{FF2B5EF4-FFF2-40B4-BE49-F238E27FC236}">
              <a16:creationId xmlns:a16="http://schemas.microsoft.com/office/drawing/2014/main" xmlns="" id="{35ED7F60-7F3C-4F50-B9F3-CE3371EBCA2C}"/>
            </a:ext>
          </a:extLst>
        </xdr:cNvPr>
        <xdr:cNvCxnSpPr/>
      </xdr:nvCxnSpPr>
      <xdr:spPr>
        <a:xfrm>
          <a:off x="18656300" y="68253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41CB975B-96ED-47CD-89F9-03A4AAC7142C}"/>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45EDB169-C512-4134-B51D-8F81572D6E7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A9E6922B-F157-46AD-A98A-9A83AD102652}"/>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67DED3F1-9B83-4E3C-A976-5C58E8FA8F5D}"/>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78605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A6F20569-5044-4BC7-9B10-36662C41CB5C}"/>
            </a:ext>
          </a:extLst>
        </xdr:cNvPr>
        <xdr:cNvSpPr txBox="1"/>
      </xdr:nvSpPr>
      <xdr:spPr>
        <a:xfrm>
          <a:off x="21075727" y="65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75861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4DCBB7B6-D22D-4B57-92A5-456B6D21EE69}"/>
            </a:ext>
          </a:extLst>
        </xdr:cNvPr>
        <xdr:cNvSpPr txBox="1"/>
      </xdr:nvSpPr>
      <xdr:spPr>
        <a:xfrm>
          <a:off x="20199427" y="65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41114</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0D857226-6730-41B6-90A5-CEF463621921}"/>
            </a:ext>
          </a:extLst>
        </xdr:cNvPr>
        <xdr:cNvSpPr txBox="1"/>
      </xdr:nvSpPr>
      <xdr:spPr>
        <a:xfrm>
          <a:off x="19310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34713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3B2221D9-D430-452D-B468-31CD1DCB49BB}"/>
            </a:ext>
          </a:extLst>
        </xdr:cNvPr>
        <xdr:cNvSpPr txBox="1"/>
      </xdr:nvSpPr>
      <xdr:spPr>
        <a:xfrm>
          <a:off x="18421427" y="6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56D3ABF6-749A-4FF8-A2A4-A1844CD96B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9D250F52-9E38-463D-9375-74B11D8779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936327EE-30C9-4D08-BA3A-6B92CAB68A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07232ED6-DF1C-4C2D-8583-0FB5E4F082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9B068B95-FD72-4CA8-9857-60C61B5092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9CD7BFF6-7FFF-47D2-8FB1-87297BD945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4132A460-B2C4-493A-9787-D4EA94CF95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036DBE07-F78E-4273-9AC9-3B38F483F7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002F965E-E2EC-4626-BEC3-EBB55821068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7FD9F8AB-07E4-43AB-A6EF-918517FE30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6C8B4D76-518B-4992-B00F-8F63937AC5D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xmlns="" id="{BE34FBFC-0FFA-4A28-8A28-592714B1481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xmlns="" id="{3246BFDA-854C-4C62-A67B-D6D36E3FC0B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xmlns="" id="{DB5091DD-4D37-4635-B013-4816B6EF6A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xmlns="" id="{252E9329-6C50-47D5-B102-D0BD0DB6894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xmlns="" id="{147683AD-9AF8-4D0C-A175-886A5A17E3E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xmlns="" id="{063A7BBC-5A47-4D39-AF3F-B4904A9EFEA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xmlns="" id="{B42F05D5-E2FB-4A4A-B6D5-9FF1A9D2EEF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xmlns="" id="{AA5E3F6F-7EA9-4780-BCEE-7E683D402D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xmlns="" id="{ED5906BC-51C5-43D7-9E0E-FC672E9294A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xmlns="" id="{0BB3F3EA-F6D4-4678-BDEF-D6377D3126A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xmlns="" id="{9BBBB0A7-A9B4-42DB-B8A8-D43D65A5911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xmlns="" id="{9E20E435-7253-4748-B553-04222985411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xmlns="" id="{97A91EF1-3144-4DF2-A141-9E95770515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xmlns="" id="{FBEF6783-7184-4294-BC5C-4407133333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3" name="直線コネクタ 532">
          <a:extLst>
            <a:ext uri="{FF2B5EF4-FFF2-40B4-BE49-F238E27FC236}">
              <a16:creationId xmlns:a16="http://schemas.microsoft.com/office/drawing/2014/main" xmlns="" id="{474E720E-A595-4F00-996F-B757C3CCDC5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4" name="【学校施設】&#10;有形固定資産減価償却率最小値テキスト">
          <a:extLst>
            <a:ext uri="{FF2B5EF4-FFF2-40B4-BE49-F238E27FC236}">
              <a16:creationId xmlns:a16="http://schemas.microsoft.com/office/drawing/2014/main" xmlns="" id="{FF94B6A2-209B-42F3-9D63-B750102FB3AE}"/>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5" name="直線コネクタ 534">
          <a:extLst>
            <a:ext uri="{FF2B5EF4-FFF2-40B4-BE49-F238E27FC236}">
              <a16:creationId xmlns:a16="http://schemas.microsoft.com/office/drawing/2014/main" xmlns="" id="{CC4FEE04-2284-46CE-BF76-63E66BC3EC39}"/>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xmlns="" id="{75574B34-76B8-4B5B-9430-14DA42EDC0AD}"/>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7" name="直線コネクタ 536">
          <a:extLst>
            <a:ext uri="{FF2B5EF4-FFF2-40B4-BE49-F238E27FC236}">
              <a16:creationId xmlns:a16="http://schemas.microsoft.com/office/drawing/2014/main" xmlns="" id="{58B4591D-252E-4F3A-97D4-A5003D6BEA89}"/>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a:extLst>
            <a:ext uri="{FF2B5EF4-FFF2-40B4-BE49-F238E27FC236}">
              <a16:creationId xmlns:a16="http://schemas.microsoft.com/office/drawing/2014/main" xmlns="" id="{6D311227-ECDE-483C-B7EC-25E7A1A3BE8C}"/>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xmlns="" id="{DB98D3A2-FA8C-464B-9FD1-4A7584A11FD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40" name="フローチャート: 判断 539">
          <a:extLst>
            <a:ext uri="{FF2B5EF4-FFF2-40B4-BE49-F238E27FC236}">
              <a16:creationId xmlns:a16="http://schemas.microsoft.com/office/drawing/2014/main" xmlns="" id="{55C8BD9F-1359-4A12-A2C9-ED16DA9ACEB2}"/>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1" name="フローチャート: 判断 540">
          <a:extLst>
            <a:ext uri="{FF2B5EF4-FFF2-40B4-BE49-F238E27FC236}">
              <a16:creationId xmlns:a16="http://schemas.microsoft.com/office/drawing/2014/main" xmlns="" id="{CB345F92-ED7C-4840-A31E-F9C6DAC49C3B}"/>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2" name="フローチャート: 判断 541">
          <a:extLst>
            <a:ext uri="{FF2B5EF4-FFF2-40B4-BE49-F238E27FC236}">
              <a16:creationId xmlns:a16="http://schemas.microsoft.com/office/drawing/2014/main" xmlns="" id="{D262679B-7739-4EA3-B01B-D9E64D83B2B4}"/>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3" name="フローチャート: 判断 542">
          <a:extLst>
            <a:ext uri="{FF2B5EF4-FFF2-40B4-BE49-F238E27FC236}">
              <a16:creationId xmlns:a16="http://schemas.microsoft.com/office/drawing/2014/main" xmlns="" id="{1FF870E4-4ACE-4691-A0F8-D8238FDD5896}"/>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0B6C2C27-7552-4FD0-BCC8-133E7CE70F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5D94BE25-5547-457E-A9A0-D31356902A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E82B97B3-E2CB-4565-819A-C84B44DC5E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61617B8C-55CD-4D55-A93B-EC329899A9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19C6BD6B-B18F-45C9-8A9F-FBB100A393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9" name="楕円 548">
          <a:extLst>
            <a:ext uri="{FF2B5EF4-FFF2-40B4-BE49-F238E27FC236}">
              <a16:creationId xmlns:a16="http://schemas.microsoft.com/office/drawing/2014/main" xmlns="" id="{BD33A974-B39E-4CDD-AECF-29636F2509D7}"/>
            </a:ext>
          </a:extLst>
        </xdr:cNvPr>
        <xdr:cNvSpPr/>
      </xdr:nvSpPr>
      <xdr:spPr>
        <a:xfrm>
          <a:off x="16268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141531</xdr:rowOff>
    </xdr:from>
    <xdr:ext cx="405111" cy="259045"/>
    <xdr:sp macro="" textlink="">
      <xdr:nvSpPr>
        <xdr:cNvPr id="550" name="【学校施設】&#10;有形固定資産減価償却率該当値テキスト">
          <a:extLst>
            <a:ext uri="{FF2B5EF4-FFF2-40B4-BE49-F238E27FC236}">
              <a16:creationId xmlns:a16="http://schemas.microsoft.com/office/drawing/2014/main" xmlns="" id="{04CEDB49-A8A2-4B44-98D0-AFAD7D1882B3}"/>
            </a:ext>
          </a:extLst>
        </xdr:cNvPr>
        <xdr:cNvSpPr txBox="1"/>
      </xdr:nvSpPr>
      <xdr:spPr>
        <a:xfrm>
          <a:off x="16357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551" name="楕円 550">
          <a:extLst>
            <a:ext uri="{FF2B5EF4-FFF2-40B4-BE49-F238E27FC236}">
              <a16:creationId xmlns:a16="http://schemas.microsoft.com/office/drawing/2014/main" xmlns="" id="{A78D7BA9-7136-4B0F-B507-D2B60DF40908}"/>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42454</xdr:rowOff>
    </xdr:to>
    <xdr:cxnSp macro="">
      <xdr:nvCxnSpPr>
        <xdr:cNvPr id="552" name="直線コネクタ 551">
          <a:extLst>
            <a:ext uri="{FF2B5EF4-FFF2-40B4-BE49-F238E27FC236}">
              <a16:creationId xmlns:a16="http://schemas.microsoft.com/office/drawing/2014/main" xmlns="" id="{45873F25-5F1D-4491-B150-342C6E866356}"/>
            </a:ext>
          </a:extLst>
        </xdr:cNvPr>
        <xdr:cNvCxnSpPr/>
      </xdr:nvCxnSpPr>
      <xdr:spPr>
        <a:xfrm>
          <a:off x="15481300" y="1048457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553" name="楕円 552">
          <a:extLst>
            <a:ext uri="{FF2B5EF4-FFF2-40B4-BE49-F238E27FC236}">
              <a16:creationId xmlns:a16="http://schemas.microsoft.com/office/drawing/2014/main" xmlns="" id="{6160B1DB-1DDD-4FD2-8E8F-91CDAD24F560}"/>
            </a:ext>
          </a:extLst>
        </xdr:cNvPr>
        <xdr:cNvSpPr/>
      </xdr:nvSpPr>
      <xdr:spPr>
        <a:xfrm>
          <a:off x="14541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26126</xdr:rowOff>
    </xdr:from>
    <xdr:to>
      <xdr:col>81</xdr:col>
      <xdr:colOff>50800</xdr:colOff>
      <xdr:row>61</xdr:row>
      <xdr:rowOff>104503</xdr:rowOff>
    </xdr:to>
    <xdr:cxnSp macro="">
      <xdr:nvCxnSpPr>
        <xdr:cNvPr id="554" name="直線コネクタ 553">
          <a:extLst>
            <a:ext uri="{FF2B5EF4-FFF2-40B4-BE49-F238E27FC236}">
              <a16:creationId xmlns:a16="http://schemas.microsoft.com/office/drawing/2014/main" xmlns="" id="{1C5EE88F-8AA3-439D-9B0F-901DFEAA97E2}"/>
            </a:ext>
          </a:extLst>
        </xdr:cNvPr>
        <xdr:cNvCxnSpPr/>
      </xdr:nvCxnSpPr>
      <xdr:spPr>
        <a:xfrm flipV="1">
          <a:off x="14592300" y="1048457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27577</xdr:rowOff>
    </xdr:from>
    <xdr:to>
      <xdr:col>72</xdr:col>
      <xdr:colOff>38100</xdr:colOff>
      <xdr:row>61</xdr:row>
      <xdr:rowOff>129177</xdr:rowOff>
    </xdr:to>
    <xdr:sp macro="" textlink="">
      <xdr:nvSpPr>
        <xdr:cNvPr id="555" name="楕円 554">
          <a:extLst>
            <a:ext uri="{FF2B5EF4-FFF2-40B4-BE49-F238E27FC236}">
              <a16:creationId xmlns:a16="http://schemas.microsoft.com/office/drawing/2014/main" xmlns="" id="{45F70801-E29D-4E2A-B81C-83B95B50D6D7}"/>
            </a:ext>
          </a:extLst>
        </xdr:cNvPr>
        <xdr:cNvSpPr/>
      </xdr:nvSpPr>
      <xdr:spPr>
        <a:xfrm>
          <a:off x="13652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78377</xdr:rowOff>
    </xdr:from>
    <xdr:to>
      <xdr:col>76</xdr:col>
      <xdr:colOff>114300</xdr:colOff>
      <xdr:row>61</xdr:row>
      <xdr:rowOff>104503</xdr:rowOff>
    </xdr:to>
    <xdr:cxnSp macro="">
      <xdr:nvCxnSpPr>
        <xdr:cNvPr id="556" name="直線コネクタ 555">
          <a:extLst>
            <a:ext uri="{FF2B5EF4-FFF2-40B4-BE49-F238E27FC236}">
              <a16:creationId xmlns:a16="http://schemas.microsoft.com/office/drawing/2014/main" xmlns="" id="{BAB5D4C0-1578-4D8C-A873-B14E003923AE}"/>
            </a:ext>
          </a:extLst>
        </xdr:cNvPr>
        <xdr:cNvCxnSpPr/>
      </xdr:nvCxnSpPr>
      <xdr:spPr>
        <a:xfrm>
          <a:off x="13703300" y="105368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9616</xdr:rowOff>
    </xdr:from>
    <xdr:to>
      <xdr:col>67</xdr:col>
      <xdr:colOff>101600</xdr:colOff>
      <xdr:row>61</xdr:row>
      <xdr:rowOff>111216</xdr:rowOff>
    </xdr:to>
    <xdr:sp macro="" textlink="">
      <xdr:nvSpPr>
        <xdr:cNvPr id="557" name="楕円 556">
          <a:extLst>
            <a:ext uri="{FF2B5EF4-FFF2-40B4-BE49-F238E27FC236}">
              <a16:creationId xmlns:a16="http://schemas.microsoft.com/office/drawing/2014/main" xmlns="" id="{18F8A8F1-760E-4849-B628-42B3C78FFC40}"/>
            </a:ext>
          </a:extLst>
        </xdr:cNvPr>
        <xdr:cNvSpPr/>
      </xdr:nvSpPr>
      <xdr:spPr>
        <a:xfrm>
          <a:off x="12763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60416</xdr:rowOff>
    </xdr:from>
    <xdr:to>
      <xdr:col>71</xdr:col>
      <xdr:colOff>177800</xdr:colOff>
      <xdr:row>61</xdr:row>
      <xdr:rowOff>78377</xdr:rowOff>
    </xdr:to>
    <xdr:cxnSp macro="">
      <xdr:nvCxnSpPr>
        <xdr:cNvPr id="558" name="直線コネクタ 557">
          <a:extLst>
            <a:ext uri="{FF2B5EF4-FFF2-40B4-BE49-F238E27FC236}">
              <a16:creationId xmlns:a16="http://schemas.microsoft.com/office/drawing/2014/main" xmlns="" id="{389081F0-3ECB-4B6E-950B-55D07F251486}"/>
            </a:ext>
          </a:extLst>
        </xdr:cNvPr>
        <xdr:cNvCxnSpPr/>
      </xdr:nvCxnSpPr>
      <xdr:spPr>
        <a:xfrm>
          <a:off x="12814300" y="1051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9" name="n_1aveValue【学校施設】&#10;有形固定資産減価償却率">
          <a:extLst>
            <a:ext uri="{FF2B5EF4-FFF2-40B4-BE49-F238E27FC236}">
              <a16:creationId xmlns:a16="http://schemas.microsoft.com/office/drawing/2014/main" xmlns="" id="{8C7FA75A-AC46-48EE-9F49-856859056771}"/>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60" name="n_2aveValue【学校施設】&#10;有形固定資産減価償却率">
          <a:extLst>
            <a:ext uri="{FF2B5EF4-FFF2-40B4-BE49-F238E27FC236}">
              <a16:creationId xmlns:a16="http://schemas.microsoft.com/office/drawing/2014/main" xmlns="" id="{F5F763F4-648F-4AAA-AF25-F30A6928565D}"/>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1" name="n_3aveValue【学校施設】&#10;有形固定資産減価償却率">
          <a:extLst>
            <a:ext uri="{FF2B5EF4-FFF2-40B4-BE49-F238E27FC236}">
              <a16:creationId xmlns:a16="http://schemas.microsoft.com/office/drawing/2014/main" xmlns="" id="{CFE35FF9-F2CD-4118-8C77-1F99900F84F9}"/>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2" name="n_4aveValue【学校施設】&#10;有形固定資産減価償却率">
          <a:extLst>
            <a:ext uri="{FF2B5EF4-FFF2-40B4-BE49-F238E27FC236}">
              <a16:creationId xmlns:a16="http://schemas.microsoft.com/office/drawing/2014/main" xmlns="" id="{CBD1C7C9-0990-4334-B819-5044B5E4CDED}"/>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93453</xdr:rowOff>
    </xdr:from>
    <xdr:ext cx="405111" cy="259045"/>
    <xdr:sp macro="" textlink="">
      <xdr:nvSpPr>
        <xdr:cNvPr id="563" name="n_1mainValue【学校施設】&#10;有形固定資産減価償却率">
          <a:extLst>
            <a:ext uri="{FF2B5EF4-FFF2-40B4-BE49-F238E27FC236}">
              <a16:creationId xmlns:a16="http://schemas.microsoft.com/office/drawing/2014/main" xmlns="" id="{57B632B4-C92E-41BA-A92D-0E3F1BC6050C}"/>
            </a:ext>
          </a:extLst>
        </xdr:cNvPr>
        <xdr:cNvSpPr txBox="1"/>
      </xdr:nvSpPr>
      <xdr:spPr>
        <a:xfrm>
          <a:off x="15266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564" name="n_2mainValue【学校施設】&#10;有形固定資産減価償却率">
          <a:extLst>
            <a:ext uri="{FF2B5EF4-FFF2-40B4-BE49-F238E27FC236}">
              <a16:creationId xmlns:a16="http://schemas.microsoft.com/office/drawing/2014/main" xmlns="" id="{267CCEFD-84DD-468B-8C0D-E47D11FC5CF7}"/>
            </a:ext>
          </a:extLst>
        </xdr:cNvPr>
        <xdr:cNvSpPr txBox="1"/>
      </xdr:nvSpPr>
      <xdr:spPr>
        <a:xfrm>
          <a:off x="14389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120304</xdr:rowOff>
    </xdr:from>
    <xdr:ext cx="405111" cy="259045"/>
    <xdr:sp macro="" textlink="">
      <xdr:nvSpPr>
        <xdr:cNvPr id="565" name="n_3mainValue【学校施設】&#10;有形固定資産減価償却率">
          <a:extLst>
            <a:ext uri="{FF2B5EF4-FFF2-40B4-BE49-F238E27FC236}">
              <a16:creationId xmlns:a16="http://schemas.microsoft.com/office/drawing/2014/main" xmlns="" id="{B24157CD-D310-4040-BB29-203CC14D2D10}"/>
            </a:ext>
          </a:extLst>
        </xdr:cNvPr>
        <xdr:cNvSpPr txBox="1"/>
      </xdr:nvSpPr>
      <xdr:spPr>
        <a:xfrm>
          <a:off x="13500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102343</xdr:rowOff>
    </xdr:from>
    <xdr:ext cx="405111" cy="259045"/>
    <xdr:sp macro="" textlink="">
      <xdr:nvSpPr>
        <xdr:cNvPr id="566" name="n_4mainValue【学校施設】&#10;有形固定資産減価償却率">
          <a:extLst>
            <a:ext uri="{FF2B5EF4-FFF2-40B4-BE49-F238E27FC236}">
              <a16:creationId xmlns:a16="http://schemas.microsoft.com/office/drawing/2014/main" xmlns="" id="{EDF12B6B-D793-4F98-B44A-DFA3F1658680}"/>
            </a:ext>
          </a:extLst>
        </xdr:cNvPr>
        <xdr:cNvSpPr txBox="1"/>
      </xdr:nvSpPr>
      <xdr:spPr>
        <a:xfrm>
          <a:off x="12611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xmlns="" id="{2A1C5682-F5AD-4332-A67F-C61E393CA5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xmlns="" id="{52B74B20-794D-426C-B29F-EE0B9BF0F0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xmlns="" id="{3C2088E0-ACDA-48EE-AF8F-BA5CF671E4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xmlns="" id="{AE756348-8127-4EEB-8A72-EEA7C7404A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xmlns="" id="{F8CC8CCB-966F-4594-9CBF-08525DF6FA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xmlns="" id="{F57869DC-FDF8-465A-9900-5367907F53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xmlns="" id="{1969AAAE-D4F9-44E4-8E17-26DEB9B8C4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xmlns="" id="{8C154517-40B1-45DE-BC06-0DAA379E39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xmlns="" id="{4A457159-3AF7-4966-8FF8-99B7A44C5E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xmlns="" id="{A73B0E61-B97F-48D5-969F-4833D8AD4F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xmlns="" id="{1C1644AD-6EF0-4F16-874A-74D548D35DE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xmlns="" id="{25FF1ABD-C9BB-45D2-B736-3839C67451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xmlns="" id="{85D2FF7B-9A55-4AD5-AEC8-43A9F2241A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xmlns="" id="{D40C71A7-161A-4B30-AC70-8ECF57CA23F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xmlns="" id="{ADF957EE-6FFE-4C12-8A8E-23E3B574533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xmlns="" id="{D1818844-DD4F-4CB5-B0F2-AC2D90226C1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xmlns="" id="{95E4A59F-50E2-4CB6-BA35-10F906A20AB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xmlns="" id="{86B0C884-4A1E-4362-8DFE-BE6C4AA5AC7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xmlns="" id="{18888733-F44B-48A5-AF50-939172B07E3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xmlns="" id="{6811DFD8-C68C-4C3F-B61E-9EF189CFAFD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xmlns="" id="{322A6C54-91C1-4933-9269-58B2CE9EC4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xmlns="" id="{ACC47002-FB21-4443-A552-A99B01DBE67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xmlns="" id="{6B6EB30F-6461-428E-BEA0-85773DA9BDA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90" name="直線コネクタ 589">
          <a:extLst>
            <a:ext uri="{FF2B5EF4-FFF2-40B4-BE49-F238E27FC236}">
              <a16:creationId xmlns:a16="http://schemas.microsoft.com/office/drawing/2014/main" xmlns="" id="{C1EF1AFC-656B-445E-AE57-984E17D61F6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1" name="【学校施設】&#10;一人当たり面積最小値テキスト">
          <a:extLst>
            <a:ext uri="{FF2B5EF4-FFF2-40B4-BE49-F238E27FC236}">
              <a16:creationId xmlns:a16="http://schemas.microsoft.com/office/drawing/2014/main" xmlns="" id="{76BEFADF-C336-447A-BB0F-BCC7636D660F}"/>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2" name="直線コネクタ 591">
          <a:extLst>
            <a:ext uri="{FF2B5EF4-FFF2-40B4-BE49-F238E27FC236}">
              <a16:creationId xmlns:a16="http://schemas.microsoft.com/office/drawing/2014/main" xmlns="" id="{59458AE2-957A-4043-A406-3CFE79706129}"/>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3" name="【学校施設】&#10;一人当たり面積最大値テキスト">
          <a:extLst>
            <a:ext uri="{FF2B5EF4-FFF2-40B4-BE49-F238E27FC236}">
              <a16:creationId xmlns:a16="http://schemas.microsoft.com/office/drawing/2014/main" xmlns="" id="{604E1ACB-8980-48A4-9623-86906DA942BE}"/>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4" name="直線コネクタ 593">
          <a:extLst>
            <a:ext uri="{FF2B5EF4-FFF2-40B4-BE49-F238E27FC236}">
              <a16:creationId xmlns:a16="http://schemas.microsoft.com/office/drawing/2014/main" xmlns="" id="{49327A17-17A3-4C83-B87B-184C19A3BED1}"/>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5" name="【学校施設】&#10;一人当たり面積平均値テキスト">
          <a:extLst>
            <a:ext uri="{FF2B5EF4-FFF2-40B4-BE49-F238E27FC236}">
              <a16:creationId xmlns:a16="http://schemas.microsoft.com/office/drawing/2014/main" xmlns="" id="{8FD1CFA1-F73A-4EEE-A2B4-5BE2F579756B}"/>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6" name="フローチャート: 判断 595">
          <a:extLst>
            <a:ext uri="{FF2B5EF4-FFF2-40B4-BE49-F238E27FC236}">
              <a16:creationId xmlns:a16="http://schemas.microsoft.com/office/drawing/2014/main" xmlns="" id="{018C226F-0522-424F-AFC6-2397F1CA3F47}"/>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7" name="フローチャート: 判断 596">
          <a:extLst>
            <a:ext uri="{FF2B5EF4-FFF2-40B4-BE49-F238E27FC236}">
              <a16:creationId xmlns:a16="http://schemas.microsoft.com/office/drawing/2014/main" xmlns="" id="{2847D76E-C7F5-4DE8-8906-83551B40E731}"/>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8" name="フローチャート: 判断 597">
          <a:extLst>
            <a:ext uri="{FF2B5EF4-FFF2-40B4-BE49-F238E27FC236}">
              <a16:creationId xmlns:a16="http://schemas.microsoft.com/office/drawing/2014/main" xmlns="" id="{B73DFCE1-3D1C-4141-B16E-4DE5900DD8EF}"/>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9" name="フローチャート: 判断 598">
          <a:extLst>
            <a:ext uri="{FF2B5EF4-FFF2-40B4-BE49-F238E27FC236}">
              <a16:creationId xmlns:a16="http://schemas.microsoft.com/office/drawing/2014/main" xmlns="" id="{12D422AF-C63F-4DA7-A4BA-69D0DD83C14C}"/>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00" name="フローチャート: 判断 599">
          <a:extLst>
            <a:ext uri="{FF2B5EF4-FFF2-40B4-BE49-F238E27FC236}">
              <a16:creationId xmlns:a16="http://schemas.microsoft.com/office/drawing/2014/main" xmlns="" id="{57C9EED2-9718-4C8A-B550-C20E1A431BBF}"/>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062A6341-8362-4EAF-948C-DEDDDD64CB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912E4F75-2053-4F7E-A81F-7157F376DD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FF347E05-5F8B-4CE4-A0F1-52BADB51F2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E97AAC35-F4E2-493A-950B-4E016B2D33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D4D6A9E8-5516-46BE-886C-1CEF254D052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137985</xdr:rowOff>
    </xdr:from>
    <xdr:to>
      <xdr:col>116</xdr:col>
      <xdr:colOff>114300</xdr:colOff>
      <xdr:row>62</xdr:row>
      <xdr:rowOff>68135</xdr:rowOff>
    </xdr:to>
    <xdr:sp macro="" textlink="">
      <xdr:nvSpPr>
        <xdr:cNvPr id="606" name="楕円 605">
          <a:extLst>
            <a:ext uri="{FF2B5EF4-FFF2-40B4-BE49-F238E27FC236}">
              <a16:creationId xmlns:a16="http://schemas.microsoft.com/office/drawing/2014/main" xmlns="" id="{4C68D3E9-6175-46FA-8F4F-0E1051705B7E}"/>
            </a:ext>
          </a:extLst>
        </xdr:cNvPr>
        <xdr:cNvSpPr/>
      </xdr:nvSpPr>
      <xdr:spPr>
        <a:xfrm>
          <a:off x="22110700" y="105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116412</xdr:rowOff>
    </xdr:from>
    <xdr:ext cx="469744" cy="259045"/>
    <xdr:sp macro="" textlink="">
      <xdr:nvSpPr>
        <xdr:cNvPr id="607" name="【学校施設】&#10;一人当たり面積該当値テキスト">
          <a:extLst>
            <a:ext uri="{FF2B5EF4-FFF2-40B4-BE49-F238E27FC236}">
              <a16:creationId xmlns:a16="http://schemas.microsoft.com/office/drawing/2014/main" xmlns="" id="{D027A5A7-734A-4BA2-A5F9-A617742475B0}"/>
            </a:ext>
          </a:extLst>
        </xdr:cNvPr>
        <xdr:cNvSpPr txBox="1"/>
      </xdr:nvSpPr>
      <xdr:spPr>
        <a:xfrm>
          <a:off x="22199600" y="105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133032</xdr:rowOff>
    </xdr:from>
    <xdr:to>
      <xdr:col>112</xdr:col>
      <xdr:colOff>38100</xdr:colOff>
      <xdr:row>62</xdr:row>
      <xdr:rowOff>63182</xdr:rowOff>
    </xdr:to>
    <xdr:sp macro="" textlink="">
      <xdr:nvSpPr>
        <xdr:cNvPr id="608" name="楕円 607">
          <a:extLst>
            <a:ext uri="{FF2B5EF4-FFF2-40B4-BE49-F238E27FC236}">
              <a16:creationId xmlns:a16="http://schemas.microsoft.com/office/drawing/2014/main" xmlns="" id="{4CC325B9-DD21-456C-B501-9FFCF8F769FC}"/>
            </a:ext>
          </a:extLst>
        </xdr:cNvPr>
        <xdr:cNvSpPr/>
      </xdr:nvSpPr>
      <xdr:spPr>
        <a:xfrm>
          <a:off x="21272500" y="105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12382</xdr:rowOff>
    </xdr:from>
    <xdr:to>
      <xdr:col>116</xdr:col>
      <xdr:colOff>63500</xdr:colOff>
      <xdr:row>62</xdr:row>
      <xdr:rowOff>17335</xdr:rowOff>
    </xdr:to>
    <xdr:cxnSp macro="">
      <xdr:nvCxnSpPr>
        <xdr:cNvPr id="609" name="直線コネクタ 608">
          <a:extLst>
            <a:ext uri="{FF2B5EF4-FFF2-40B4-BE49-F238E27FC236}">
              <a16:creationId xmlns:a16="http://schemas.microsoft.com/office/drawing/2014/main" xmlns="" id="{3C2F7CA3-068D-4A61-888E-FC8B5E427114}"/>
            </a:ext>
          </a:extLst>
        </xdr:cNvPr>
        <xdr:cNvCxnSpPr/>
      </xdr:nvCxnSpPr>
      <xdr:spPr>
        <a:xfrm>
          <a:off x="21323300" y="1064228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137605</xdr:rowOff>
    </xdr:from>
    <xdr:to>
      <xdr:col>107</xdr:col>
      <xdr:colOff>101600</xdr:colOff>
      <xdr:row>62</xdr:row>
      <xdr:rowOff>67755</xdr:rowOff>
    </xdr:to>
    <xdr:sp macro="" textlink="">
      <xdr:nvSpPr>
        <xdr:cNvPr id="610" name="楕円 609">
          <a:extLst>
            <a:ext uri="{FF2B5EF4-FFF2-40B4-BE49-F238E27FC236}">
              <a16:creationId xmlns:a16="http://schemas.microsoft.com/office/drawing/2014/main" xmlns="" id="{4DC170E2-6F0C-41ED-AC93-ECF58FDACF48}"/>
            </a:ext>
          </a:extLst>
        </xdr:cNvPr>
        <xdr:cNvSpPr/>
      </xdr:nvSpPr>
      <xdr:spPr>
        <a:xfrm>
          <a:off x="20383500" y="10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12382</xdr:rowOff>
    </xdr:from>
    <xdr:to>
      <xdr:col>111</xdr:col>
      <xdr:colOff>177800</xdr:colOff>
      <xdr:row>62</xdr:row>
      <xdr:rowOff>16955</xdr:rowOff>
    </xdr:to>
    <xdr:cxnSp macro="">
      <xdr:nvCxnSpPr>
        <xdr:cNvPr id="611" name="直線コネクタ 610">
          <a:extLst>
            <a:ext uri="{FF2B5EF4-FFF2-40B4-BE49-F238E27FC236}">
              <a16:creationId xmlns:a16="http://schemas.microsoft.com/office/drawing/2014/main" xmlns="" id="{EB165B77-EC5D-4960-8393-6F1300F405CA}"/>
            </a:ext>
          </a:extLst>
        </xdr:cNvPr>
        <xdr:cNvCxnSpPr/>
      </xdr:nvCxnSpPr>
      <xdr:spPr>
        <a:xfrm flipV="1">
          <a:off x="20434300" y="1064228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126936</xdr:rowOff>
    </xdr:from>
    <xdr:to>
      <xdr:col>102</xdr:col>
      <xdr:colOff>165100</xdr:colOff>
      <xdr:row>62</xdr:row>
      <xdr:rowOff>57086</xdr:rowOff>
    </xdr:to>
    <xdr:sp macro="" textlink="">
      <xdr:nvSpPr>
        <xdr:cNvPr id="612" name="楕円 611">
          <a:extLst>
            <a:ext uri="{FF2B5EF4-FFF2-40B4-BE49-F238E27FC236}">
              <a16:creationId xmlns:a16="http://schemas.microsoft.com/office/drawing/2014/main" xmlns="" id="{597443B6-A206-4CCB-A68A-96F06DD21EAF}"/>
            </a:ext>
          </a:extLst>
        </xdr:cNvPr>
        <xdr:cNvSpPr/>
      </xdr:nvSpPr>
      <xdr:spPr>
        <a:xfrm>
          <a:off x="19494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6286</xdr:rowOff>
    </xdr:from>
    <xdr:to>
      <xdr:col>107</xdr:col>
      <xdr:colOff>50800</xdr:colOff>
      <xdr:row>62</xdr:row>
      <xdr:rowOff>16955</xdr:rowOff>
    </xdr:to>
    <xdr:cxnSp macro="">
      <xdr:nvCxnSpPr>
        <xdr:cNvPr id="613" name="直線コネクタ 612">
          <a:extLst>
            <a:ext uri="{FF2B5EF4-FFF2-40B4-BE49-F238E27FC236}">
              <a16:creationId xmlns:a16="http://schemas.microsoft.com/office/drawing/2014/main" xmlns="" id="{83F50C4A-E310-41A6-92D4-F24811C9F7E5}"/>
            </a:ext>
          </a:extLst>
        </xdr:cNvPr>
        <xdr:cNvCxnSpPr/>
      </xdr:nvCxnSpPr>
      <xdr:spPr>
        <a:xfrm>
          <a:off x="19545300" y="10636186"/>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118555</xdr:rowOff>
    </xdr:from>
    <xdr:to>
      <xdr:col>98</xdr:col>
      <xdr:colOff>38100</xdr:colOff>
      <xdr:row>62</xdr:row>
      <xdr:rowOff>48705</xdr:rowOff>
    </xdr:to>
    <xdr:sp macro="" textlink="">
      <xdr:nvSpPr>
        <xdr:cNvPr id="614" name="楕円 613">
          <a:extLst>
            <a:ext uri="{FF2B5EF4-FFF2-40B4-BE49-F238E27FC236}">
              <a16:creationId xmlns:a16="http://schemas.microsoft.com/office/drawing/2014/main" xmlns="" id="{9C33F490-6990-4E21-9597-6D4F38EA5C65}"/>
            </a:ext>
          </a:extLst>
        </xdr:cNvPr>
        <xdr:cNvSpPr/>
      </xdr:nvSpPr>
      <xdr:spPr>
        <a:xfrm>
          <a:off x="18605500" y="105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169355</xdr:rowOff>
    </xdr:from>
    <xdr:to>
      <xdr:col>102</xdr:col>
      <xdr:colOff>114300</xdr:colOff>
      <xdr:row>62</xdr:row>
      <xdr:rowOff>6286</xdr:rowOff>
    </xdr:to>
    <xdr:cxnSp macro="">
      <xdr:nvCxnSpPr>
        <xdr:cNvPr id="615" name="直線コネクタ 614">
          <a:extLst>
            <a:ext uri="{FF2B5EF4-FFF2-40B4-BE49-F238E27FC236}">
              <a16:creationId xmlns:a16="http://schemas.microsoft.com/office/drawing/2014/main" xmlns="" id="{D7C37168-CD55-4E52-B4CD-75C805735590}"/>
            </a:ext>
          </a:extLst>
        </xdr:cNvPr>
        <xdr:cNvCxnSpPr/>
      </xdr:nvCxnSpPr>
      <xdr:spPr>
        <a:xfrm>
          <a:off x="18656300" y="10627805"/>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6" name="n_1aveValue【学校施設】&#10;一人当たり面積">
          <a:extLst>
            <a:ext uri="{FF2B5EF4-FFF2-40B4-BE49-F238E27FC236}">
              <a16:creationId xmlns:a16="http://schemas.microsoft.com/office/drawing/2014/main" xmlns="" id="{77A7CAC6-4525-469D-A6CD-B0F8CA1A56C3}"/>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7" name="n_2aveValue【学校施設】&#10;一人当たり面積">
          <a:extLst>
            <a:ext uri="{FF2B5EF4-FFF2-40B4-BE49-F238E27FC236}">
              <a16:creationId xmlns:a16="http://schemas.microsoft.com/office/drawing/2014/main" xmlns="" id="{D10C17B8-F8C4-407B-B47E-570C9FEF4457}"/>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8" name="n_3aveValue【学校施設】&#10;一人当たり面積">
          <a:extLst>
            <a:ext uri="{FF2B5EF4-FFF2-40B4-BE49-F238E27FC236}">
              <a16:creationId xmlns:a16="http://schemas.microsoft.com/office/drawing/2014/main" xmlns="" id="{96DAADBC-92BB-4732-911C-8A4083727D6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9" name="n_4aveValue【学校施設】&#10;一人当たり面積">
          <a:extLst>
            <a:ext uri="{FF2B5EF4-FFF2-40B4-BE49-F238E27FC236}">
              <a16:creationId xmlns:a16="http://schemas.microsoft.com/office/drawing/2014/main" xmlns="" id="{63059262-81C4-41C2-AEDE-CC11C7409647}"/>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54309</xdr:rowOff>
    </xdr:from>
    <xdr:ext cx="469744" cy="259045"/>
    <xdr:sp macro="" textlink="">
      <xdr:nvSpPr>
        <xdr:cNvPr id="620" name="n_1mainValue【学校施設】&#10;一人当たり面積">
          <a:extLst>
            <a:ext uri="{FF2B5EF4-FFF2-40B4-BE49-F238E27FC236}">
              <a16:creationId xmlns:a16="http://schemas.microsoft.com/office/drawing/2014/main" xmlns="" id="{A2FDD39E-B380-4884-BE4F-D9FB8A8C0469}"/>
            </a:ext>
          </a:extLst>
        </xdr:cNvPr>
        <xdr:cNvSpPr txBox="1"/>
      </xdr:nvSpPr>
      <xdr:spPr>
        <a:xfrm>
          <a:off x="21075727" y="1068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58882</xdr:rowOff>
    </xdr:from>
    <xdr:ext cx="469744" cy="259045"/>
    <xdr:sp macro="" textlink="">
      <xdr:nvSpPr>
        <xdr:cNvPr id="621" name="n_2mainValue【学校施設】&#10;一人当たり面積">
          <a:extLst>
            <a:ext uri="{FF2B5EF4-FFF2-40B4-BE49-F238E27FC236}">
              <a16:creationId xmlns:a16="http://schemas.microsoft.com/office/drawing/2014/main" xmlns="" id="{E16F4488-BB36-4FDF-A8CD-5185C44B5BB8}"/>
            </a:ext>
          </a:extLst>
        </xdr:cNvPr>
        <xdr:cNvSpPr txBox="1"/>
      </xdr:nvSpPr>
      <xdr:spPr>
        <a:xfrm>
          <a:off x="20199427" y="1068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48213</xdr:rowOff>
    </xdr:from>
    <xdr:ext cx="469744" cy="259045"/>
    <xdr:sp macro="" textlink="">
      <xdr:nvSpPr>
        <xdr:cNvPr id="622" name="n_3mainValue【学校施設】&#10;一人当たり面積">
          <a:extLst>
            <a:ext uri="{FF2B5EF4-FFF2-40B4-BE49-F238E27FC236}">
              <a16:creationId xmlns:a16="http://schemas.microsoft.com/office/drawing/2014/main" xmlns="" id="{92FE82F3-D8C1-4221-A3BF-2A17F9B21AF9}"/>
            </a:ext>
          </a:extLst>
        </xdr:cNvPr>
        <xdr:cNvSpPr txBox="1"/>
      </xdr:nvSpPr>
      <xdr:spPr>
        <a:xfrm>
          <a:off x="193104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39832</xdr:rowOff>
    </xdr:from>
    <xdr:ext cx="469744" cy="259045"/>
    <xdr:sp macro="" textlink="">
      <xdr:nvSpPr>
        <xdr:cNvPr id="623" name="n_4mainValue【学校施設】&#10;一人当たり面積">
          <a:extLst>
            <a:ext uri="{FF2B5EF4-FFF2-40B4-BE49-F238E27FC236}">
              <a16:creationId xmlns:a16="http://schemas.microsoft.com/office/drawing/2014/main" xmlns="" id="{3ADA107C-8B9B-4086-9CBE-EADB29E678AC}"/>
            </a:ext>
          </a:extLst>
        </xdr:cNvPr>
        <xdr:cNvSpPr txBox="1"/>
      </xdr:nvSpPr>
      <xdr:spPr>
        <a:xfrm>
          <a:off x="18421427" y="1066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7D46F15B-5C93-4101-BCAC-16AB690763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98F101C6-7C0E-4E0D-9495-3DBEA3D441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F4CDA9C7-BAC0-4C5C-8B8B-4037089E6B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2AA5E4E1-8B85-4D1C-BB3D-46D38099DB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440A7227-9858-4705-B7AE-47F79C7CD3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282E968D-F7A1-4B59-95E1-4E30127270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D574534D-97E9-4F92-8BAB-CDC075D157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474D368B-BA9C-4B1F-9FE2-382B870B6A0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xmlns="" id="{12E3D17A-D367-4267-9C9D-E2975752E0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xmlns="" id="{471CA092-080E-413F-899B-5A3D64A109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xmlns="" id="{561ABD13-FD0C-44E0-9C6E-9336E028DD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xmlns="" id="{5D989284-2859-4F6E-8ED7-C33D9F4914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xmlns="" id="{FAE8740C-E744-4ED2-9579-7141749CBF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xmlns="" id="{1C1843A8-B97B-4B96-A248-A2F6266F3C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xmlns="" id="{D8169981-E5CF-4CB6-B60F-6F47A9D5E9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xmlns="" id="{B4F9F980-C4C1-4D83-ABA0-4D63324E614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xmlns="" id="{64E3B612-F54B-44A1-9558-9B897058A5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xmlns="" id="{9A91B048-F3A3-4DFC-87B3-E04CCF805D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xmlns="" id="{E8CF483B-9543-46D3-B048-1B5230304E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xmlns="" id="{C8CCF05F-7BF6-4C27-A929-EA00D80862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xmlns="" id="{41654BED-4C06-435C-9550-4781A1C098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xmlns="" id="{A52CCCC2-58C4-4880-A859-A58AF54E2B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xmlns="" id="{CB158993-B50A-4558-A05D-4FD95ADC56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xmlns="" id="{29C6AE66-31DD-4795-B27F-283EDCDF88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xmlns="" id="{CAE35647-43D4-43CE-BA3B-86AD142F07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xmlns="" id="{0759CB70-D50A-465F-BE6B-8DA069469B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xmlns="" id="{5165B586-9793-4AE1-9889-39DAA54C7C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xmlns="" id="{39AAD20F-7C5A-4A45-805C-B295DDF9FB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xmlns="" id="{74B6B247-2C00-4F05-9226-8A4EABBE021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xmlns="" id="{178EFFEC-D057-48CB-BBA6-E49B9E15CAB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xmlns="" id="{DBA216E1-C221-45B4-807D-D2BD197957C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xmlns="" id="{A8697102-0B00-4257-A4D1-2F421C310A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xmlns="" id="{C6D3C970-D1A9-4CCD-AFFA-F5774EAA08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xmlns="" id="{66F88B67-6FC0-4C95-8E06-AAEDF2A4DE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xmlns="" id="{D19F98E9-6CAE-463B-8539-5F8DA4141B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xmlns="" id="{21F9F6D8-376A-4EDD-A2FF-907A108E91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xmlns="" id="{C9DFDD8D-41AC-4964-A367-CCA8346EB94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xmlns="" id="{72D85BA0-F28B-4DA3-9034-36B8DCF7F1A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xmlns="" id="{CC7C97E1-1EE9-4521-9895-21A79AFEB2E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xmlns="" id="{E412F5F5-ED8F-4580-A3CA-4F8BBB1CB5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xmlns="" id="{0E46E837-FC12-463A-ABB7-1CACB6F2C9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xmlns="" id="{8F1CF842-47DD-4F02-815B-ABEDEAD712D5}"/>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xmlns="" id="{FE270B6C-D473-4C19-B052-61D31EA6D8B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xmlns="" id="{9C0C98BB-8B9A-4D60-8F44-677463771FB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8" name="【公民館】&#10;有形固定資産減価償却率最大値テキスト">
          <a:extLst>
            <a:ext uri="{FF2B5EF4-FFF2-40B4-BE49-F238E27FC236}">
              <a16:creationId xmlns:a16="http://schemas.microsoft.com/office/drawing/2014/main" xmlns="" id="{1A8068CA-F378-4D72-8B83-C015F10CC99D}"/>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9" name="直線コネクタ 668">
          <a:extLst>
            <a:ext uri="{FF2B5EF4-FFF2-40B4-BE49-F238E27FC236}">
              <a16:creationId xmlns:a16="http://schemas.microsoft.com/office/drawing/2014/main" xmlns="" id="{4491118B-49FE-4D0D-B7E2-83D6C0BD407A}"/>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670" name="【公民館】&#10;有形固定資産減価償却率平均値テキスト">
          <a:extLst>
            <a:ext uri="{FF2B5EF4-FFF2-40B4-BE49-F238E27FC236}">
              <a16:creationId xmlns:a16="http://schemas.microsoft.com/office/drawing/2014/main" xmlns="" id="{7A8983D8-7D61-4A4C-A916-D98BE0C8DB9D}"/>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1" name="フローチャート: 判断 670">
          <a:extLst>
            <a:ext uri="{FF2B5EF4-FFF2-40B4-BE49-F238E27FC236}">
              <a16:creationId xmlns:a16="http://schemas.microsoft.com/office/drawing/2014/main" xmlns="" id="{EDB1942E-0D47-4FE9-98E5-28D8A95DA0BF}"/>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2" name="フローチャート: 判断 671">
          <a:extLst>
            <a:ext uri="{FF2B5EF4-FFF2-40B4-BE49-F238E27FC236}">
              <a16:creationId xmlns:a16="http://schemas.microsoft.com/office/drawing/2014/main" xmlns="" id="{7C681209-D497-456C-8D4B-6BF9580CFAE9}"/>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3" name="フローチャート: 判断 672">
          <a:extLst>
            <a:ext uri="{FF2B5EF4-FFF2-40B4-BE49-F238E27FC236}">
              <a16:creationId xmlns:a16="http://schemas.microsoft.com/office/drawing/2014/main" xmlns="" id="{E36CB6F8-7118-4A5A-9A9B-E207B7A7DEED}"/>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4" name="フローチャート: 判断 673">
          <a:extLst>
            <a:ext uri="{FF2B5EF4-FFF2-40B4-BE49-F238E27FC236}">
              <a16:creationId xmlns:a16="http://schemas.microsoft.com/office/drawing/2014/main" xmlns="" id="{1BEBC2AA-ADC8-42DE-AE14-FF8887FD2B79}"/>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5" name="フローチャート: 判断 674">
          <a:extLst>
            <a:ext uri="{FF2B5EF4-FFF2-40B4-BE49-F238E27FC236}">
              <a16:creationId xmlns:a16="http://schemas.microsoft.com/office/drawing/2014/main" xmlns="" id="{55233FED-DAFD-47B5-8630-1815582071AD}"/>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8B10BC44-15F3-4886-9CA1-F20DC07726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14B51B9F-2353-4E94-ABCD-8BA5CC23F8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ED7B9753-93F1-460C-8C73-B4BFC89739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BD3CCDA-F39A-4CDB-AD50-24ED839980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FA5AA38E-4BF6-45B0-88E4-1CDB0DA742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79284</xdr:rowOff>
    </xdr:from>
    <xdr:to>
      <xdr:col>85</xdr:col>
      <xdr:colOff>177800</xdr:colOff>
      <xdr:row>105</xdr:row>
      <xdr:rowOff>9434</xdr:rowOff>
    </xdr:to>
    <xdr:sp macro="" textlink="">
      <xdr:nvSpPr>
        <xdr:cNvPr id="681" name="楕円 680">
          <a:extLst>
            <a:ext uri="{FF2B5EF4-FFF2-40B4-BE49-F238E27FC236}">
              <a16:creationId xmlns:a16="http://schemas.microsoft.com/office/drawing/2014/main" xmlns="" id="{6E925FE7-7661-485C-AAB3-F652D8EAB65A}"/>
            </a:ext>
          </a:extLst>
        </xdr:cNvPr>
        <xdr:cNvSpPr/>
      </xdr:nvSpPr>
      <xdr:spPr>
        <a:xfrm>
          <a:off x="16268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102161</xdr:rowOff>
    </xdr:from>
    <xdr:ext cx="405111" cy="259045"/>
    <xdr:sp macro="" textlink="">
      <xdr:nvSpPr>
        <xdr:cNvPr id="682" name="【公民館】&#10;有形固定資産減価償却率該当値テキスト">
          <a:extLst>
            <a:ext uri="{FF2B5EF4-FFF2-40B4-BE49-F238E27FC236}">
              <a16:creationId xmlns:a16="http://schemas.microsoft.com/office/drawing/2014/main" xmlns="" id="{09A9BB18-64D6-418D-BDE7-CD227386DCA1}"/>
            </a:ext>
          </a:extLst>
        </xdr:cNvPr>
        <xdr:cNvSpPr txBox="1"/>
      </xdr:nvSpPr>
      <xdr:spPr>
        <a:xfrm>
          <a:off x="16357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683" name="楕円 682">
          <a:extLst>
            <a:ext uri="{FF2B5EF4-FFF2-40B4-BE49-F238E27FC236}">
              <a16:creationId xmlns:a16="http://schemas.microsoft.com/office/drawing/2014/main" xmlns="" id="{7466EDC8-F097-4459-B272-34FAD526D4BD}"/>
            </a:ext>
          </a:extLst>
        </xdr:cNvPr>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130084</xdr:rowOff>
    </xdr:to>
    <xdr:cxnSp macro="">
      <xdr:nvCxnSpPr>
        <xdr:cNvPr id="684" name="直線コネクタ 683">
          <a:extLst>
            <a:ext uri="{FF2B5EF4-FFF2-40B4-BE49-F238E27FC236}">
              <a16:creationId xmlns:a16="http://schemas.microsoft.com/office/drawing/2014/main" xmlns="" id="{07A46029-9C90-4666-87C8-6B4218988DC9}"/>
            </a:ext>
          </a:extLst>
        </xdr:cNvPr>
        <xdr:cNvCxnSpPr/>
      </xdr:nvCxnSpPr>
      <xdr:spPr>
        <a:xfrm>
          <a:off x="15481300" y="179265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85" name="楕円 684">
          <a:extLst>
            <a:ext uri="{FF2B5EF4-FFF2-40B4-BE49-F238E27FC236}">
              <a16:creationId xmlns:a16="http://schemas.microsoft.com/office/drawing/2014/main" xmlns="" id="{F5DF1B20-5150-4019-8E33-8F333ADFF98C}"/>
            </a:ext>
          </a:extLst>
        </xdr:cNvPr>
        <xdr:cNvSpPr/>
      </xdr:nvSpPr>
      <xdr:spPr>
        <a:xfrm>
          <a:off x="14541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59871</xdr:rowOff>
    </xdr:from>
    <xdr:to>
      <xdr:col>81</xdr:col>
      <xdr:colOff>50800</xdr:colOff>
      <xdr:row>104</xdr:row>
      <xdr:rowOff>95794</xdr:rowOff>
    </xdr:to>
    <xdr:cxnSp macro="">
      <xdr:nvCxnSpPr>
        <xdr:cNvPr id="686" name="直線コネクタ 685">
          <a:extLst>
            <a:ext uri="{FF2B5EF4-FFF2-40B4-BE49-F238E27FC236}">
              <a16:creationId xmlns:a16="http://schemas.microsoft.com/office/drawing/2014/main" xmlns="" id="{DE994B55-99B6-4ADF-B15D-BC19EC82D7DA}"/>
            </a:ext>
          </a:extLst>
        </xdr:cNvPr>
        <xdr:cNvCxnSpPr/>
      </xdr:nvCxnSpPr>
      <xdr:spPr>
        <a:xfrm>
          <a:off x="14592300" y="178906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146231</xdr:rowOff>
    </xdr:from>
    <xdr:to>
      <xdr:col>72</xdr:col>
      <xdr:colOff>38100</xdr:colOff>
      <xdr:row>104</xdr:row>
      <xdr:rowOff>76381</xdr:rowOff>
    </xdr:to>
    <xdr:sp macro="" textlink="">
      <xdr:nvSpPr>
        <xdr:cNvPr id="687" name="楕円 686">
          <a:extLst>
            <a:ext uri="{FF2B5EF4-FFF2-40B4-BE49-F238E27FC236}">
              <a16:creationId xmlns:a16="http://schemas.microsoft.com/office/drawing/2014/main" xmlns="" id="{36E6ED0E-CA68-4578-9DF8-AD345923CC82}"/>
            </a:ext>
          </a:extLst>
        </xdr:cNvPr>
        <xdr:cNvSpPr/>
      </xdr:nvSpPr>
      <xdr:spPr>
        <a:xfrm>
          <a:off x="13652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25581</xdr:rowOff>
    </xdr:from>
    <xdr:to>
      <xdr:col>76</xdr:col>
      <xdr:colOff>114300</xdr:colOff>
      <xdr:row>104</xdr:row>
      <xdr:rowOff>59871</xdr:rowOff>
    </xdr:to>
    <xdr:cxnSp macro="">
      <xdr:nvCxnSpPr>
        <xdr:cNvPr id="688" name="直線コネクタ 687">
          <a:extLst>
            <a:ext uri="{FF2B5EF4-FFF2-40B4-BE49-F238E27FC236}">
              <a16:creationId xmlns:a16="http://schemas.microsoft.com/office/drawing/2014/main" xmlns="" id="{54F36C15-CD4E-448B-BA1D-612B2F024ABC}"/>
            </a:ext>
          </a:extLst>
        </xdr:cNvPr>
        <xdr:cNvCxnSpPr/>
      </xdr:nvCxnSpPr>
      <xdr:spPr>
        <a:xfrm>
          <a:off x="13703300" y="1785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111942</xdr:rowOff>
    </xdr:from>
    <xdr:to>
      <xdr:col>67</xdr:col>
      <xdr:colOff>101600</xdr:colOff>
      <xdr:row>104</xdr:row>
      <xdr:rowOff>42092</xdr:rowOff>
    </xdr:to>
    <xdr:sp macro="" textlink="">
      <xdr:nvSpPr>
        <xdr:cNvPr id="689" name="楕円 688">
          <a:extLst>
            <a:ext uri="{FF2B5EF4-FFF2-40B4-BE49-F238E27FC236}">
              <a16:creationId xmlns:a16="http://schemas.microsoft.com/office/drawing/2014/main" xmlns="" id="{5A4326FE-8146-4574-AEE9-CD6F7EB7BA1D}"/>
            </a:ext>
          </a:extLst>
        </xdr:cNvPr>
        <xdr:cNvSpPr/>
      </xdr:nvSpPr>
      <xdr:spPr>
        <a:xfrm>
          <a:off x="12763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162742</xdr:rowOff>
    </xdr:from>
    <xdr:to>
      <xdr:col>71</xdr:col>
      <xdr:colOff>177800</xdr:colOff>
      <xdr:row>104</xdr:row>
      <xdr:rowOff>25581</xdr:rowOff>
    </xdr:to>
    <xdr:cxnSp macro="">
      <xdr:nvCxnSpPr>
        <xdr:cNvPr id="690" name="直線コネクタ 689">
          <a:extLst>
            <a:ext uri="{FF2B5EF4-FFF2-40B4-BE49-F238E27FC236}">
              <a16:creationId xmlns:a16="http://schemas.microsoft.com/office/drawing/2014/main" xmlns="" id="{86750305-151A-4C71-8A8A-F2DF08A0241A}"/>
            </a:ext>
          </a:extLst>
        </xdr:cNvPr>
        <xdr:cNvCxnSpPr/>
      </xdr:nvCxnSpPr>
      <xdr:spPr>
        <a:xfrm>
          <a:off x="12814300" y="1782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691" name="n_1aveValue【公民館】&#10;有形固定資産減価償却率">
          <a:extLst>
            <a:ext uri="{FF2B5EF4-FFF2-40B4-BE49-F238E27FC236}">
              <a16:creationId xmlns:a16="http://schemas.microsoft.com/office/drawing/2014/main" xmlns="" id="{1FA418BA-87C9-4360-83A1-A2E15EC6BCDA}"/>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92" name="n_2aveValue【公民館】&#10;有形固定資産減価償却率">
          <a:extLst>
            <a:ext uri="{FF2B5EF4-FFF2-40B4-BE49-F238E27FC236}">
              <a16:creationId xmlns:a16="http://schemas.microsoft.com/office/drawing/2014/main" xmlns="" id="{E6908C2F-AFA2-41C0-A94A-763DF5FF555E}"/>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93" name="n_3aveValue【公民館】&#10;有形固定資産減価償却率">
          <a:extLst>
            <a:ext uri="{FF2B5EF4-FFF2-40B4-BE49-F238E27FC236}">
              <a16:creationId xmlns:a16="http://schemas.microsoft.com/office/drawing/2014/main" xmlns="" id="{26D110BA-BC2B-43D5-BF20-5D25F39AB7F5}"/>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694" name="n_4aveValue【公民館】&#10;有形固定資産減価償却率">
          <a:extLst>
            <a:ext uri="{FF2B5EF4-FFF2-40B4-BE49-F238E27FC236}">
              <a16:creationId xmlns:a16="http://schemas.microsoft.com/office/drawing/2014/main" xmlns="" id="{807B0E83-1576-4207-A33A-3B0BF0178996}"/>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163121</xdr:rowOff>
    </xdr:from>
    <xdr:ext cx="405111" cy="259045"/>
    <xdr:sp macro="" textlink="">
      <xdr:nvSpPr>
        <xdr:cNvPr id="695" name="n_1mainValue【公民館】&#10;有形固定資産減価償却率">
          <a:extLst>
            <a:ext uri="{FF2B5EF4-FFF2-40B4-BE49-F238E27FC236}">
              <a16:creationId xmlns:a16="http://schemas.microsoft.com/office/drawing/2014/main" xmlns="" id="{0C5C2028-746A-4399-B6BE-CE3E086A05EB}"/>
            </a:ext>
          </a:extLst>
        </xdr:cNvPr>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696" name="n_2mainValue【公民館】&#10;有形固定資産減価償却率">
          <a:extLst>
            <a:ext uri="{FF2B5EF4-FFF2-40B4-BE49-F238E27FC236}">
              <a16:creationId xmlns:a16="http://schemas.microsoft.com/office/drawing/2014/main" xmlns="" id="{55A0EB03-4A19-46BF-93D0-A0A0BD51B506}"/>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92908</xdr:rowOff>
    </xdr:from>
    <xdr:ext cx="405111" cy="259045"/>
    <xdr:sp macro="" textlink="">
      <xdr:nvSpPr>
        <xdr:cNvPr id="697" name="n_3mainValue【公民館】&#10;有形固定資産減価償却率">
          <a:extLst>
            <a:ext uri="{FF2B5EF4-FFF2-40B4-BE49-F238E27FC236}">
              <a16:creationId xmlns:a16="http://schemas.microsoft.com/office/drawing/2014/main" xmlns="" id="{F48D7FA7-2DAE-455A-95D8-6B0BD7CFA1B5}"/>
            </a:ext>
          </a:extLst>
        </xdr:cNvPr>
        <xdr:cNvSpPr txBox="1"/>
      </xdr:nvSpPr>
      <xdr:spPr>
        <a:xfrm>
          <a:off x="13500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58619</xdr:rowOff>
    </xdr:from>
    <xdr:ext cx="405111" cy="259045"/>
    <xdr:sp macro="" textlink="">
      <xdr:nvSpPr>
        <xdr:cNvPr id="698" name="n_4mainValue【公民館】&#10;有形固定資産減価償却率">
          <a:extLst>
            <a:ext uri="{FF2B5EF4-FFF2-40B4-BE49-F238E27FC236}">
              <a16:creationId xmlns:a16="http://schemas.microsoft.com/office/drawing/2014/main" xmlns="" id="{8D2E8553-7190-4409-ABD8-E60FB9318DD1}"/>
            </a:ext>
          </a:extLst>
        </xdr:cNvPr>
        <xdr:cNvSpPr txBox="1"/>
      </xdr:nvSpPr>
      <xdr:spPr>
        <a:xfrm>
          <a:off x="12611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xmlns="" id="{510AB27A-5790-4CF6-9F2E-F4AFDE36AB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xmlns="" id="{C4449B39-92D1-4DF5-A216-6A38BEF63F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xmlns="" id="{1BBA4042-CCC6-47CB-853B-B8589162E5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xmlns="" id="{8763E2A1-1CF7-4233-B788-3EE0B3AC74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xmlns="" id="{A1B968AA-5B50-4A0F-9341-CA8EA464146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xmlns="" id="{DA5B253F-2C76-494C-A173-CBF80815F9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xmlns="" id="{D6C1AD14-E414-4BD7-A6FA-08D9D05947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xmlns="" id="{332274FB-AEF8-480C-9FF5-5877621DDC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xmlns="" id="{8484AF46-D41B-4F50-9204-CC1E92875D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xmlns="" id="{84365FAF-8D00-4A31-9B13-31C43B7E0E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9" name="直線コネクタ 708">
          <a:extLst>
            <a:ext uri="{FF2B5EF4-FFF2-40B4-BE49-F238E27FC236}">
              <a16:creationId xmlns:a16="http://schemas.microsoft.com/office/drawing/2014/main" xmlns="" id="{D662A9D2-5A7D-4672-A349-0EE4E0554E18}"/>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0" name="テキスト ボックス 709">
          <a:extLst>
            <a:ext uri="{FF2B5EF4-FFF2-40B4-BE49-F238E27FC236}">
              <a16:creationId xmlns:a16="http://schemas.microsoft.com/office/drawing/2014/main" xmlns="" id="{4CC4348C-7E07-46B4-88D1-D09ADFA4799B}"/>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xmlns="" id="{25147FD8-04D3-4827-8ED1-DBAFDB29A3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xmlns="" id="{41B232EA-F4C9-4F3B-B670-7233582390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3" name="直線コネクタ 712">
          <a:extLst>
            <a:ext uri="{FF2B5EF4-FFF2-40B4-BE49-F238E27FC236}">
              <a16:creationId xmlns:a16="http://schemas.microsoft.com/office/drawing/2014/main" xmlns="" id="{D050A61B-B888-4BE8-9528-BFE8578DE9A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4" name="テキスト ボックス 713">
          <a:extLst>
            <a:ext uri="{FF2B5EF4-FFF2-40B4-BE49-F238E27FC236}">
              <a16:creationId xmlns:a16="http://schemas.microsoft.com/office/drawing/2014/main" xmlns="" id="{69D6B2FA-5219-47E8-97F7-91A674D80D39}"/>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xmlns="" id="{A9099257-403B-42D1-B73A-4B47C3DFC9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xmlns="" id="{7C31D705-ADA1-45A4-94D0-F2BB5B4D61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xmlns="" id="{86E0C0F9-AAE6-4F95-9FB7-AB7B24548A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8" name="直線コネクタ 717">
          <a:extLst>
            <a:ext uri="{FF2B5EF4-FFF2-40B4-BE49-F238E27FC236}">
              <a16:creationId xmlns:a16="http://schemas.microsoft.com/office/drawing/2014/main" xmlns="" id="{907180F7-FE58-4D7F-A5BB-0264D5E646BC}"/>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9" name="【公民館】&#10;一人当たり面積最小値テキスト">
          <a:extLst>
            <a:ext uri="{FF2B5EF4-FFF2-40B4-BE49-F238E27FC236}">
              <a16:creationId xmlns:a16="http://schemas.microsoft.com/office/drawing/2014/main" xmlns="" id="{8F1B2877-E21E-4EDF-ACAD-42DB29447329}"/>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20" name="直線コネクタ 719">
          <a:extLst>
            <a:ext uri="{FF2B5EF4-FFF2-40B4-BE49-F238E27FC236}">
              <a16:creationId xmlns:a16="http://schemas.microsoft.com/office/drawing/2014/main" xmlns="" id="{D25610F7-7FF7-4E1B-B4BC-6A924A893838}"/>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1" name="【公民館】&#10;一人当たり面積最大値テキスト">
          <a:extLst>
            <a:ext uri="{FF2B5EF4-FFF2-40B4-BE49-F238E27FC236}">
              <a16:creationId xmlns:a16="http://schemas.microsoft.com/office/drawing/2014/main" xmlns="" id="{2F31E5A7-0142-4DFC-9319-2CE3DBE2E3B7}"/>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2" name="直線コネクタ 721">
          <a:extLst>
            <a:ext uri="{FF2B5EF4-FFF2-40B4-BE49-F238E27FC236}">
              <a16:creationId xmlns:a16="http://schemas.microsoft.com/office/drawing/2014/main" xmlns="" id="{484F4B7A-C7B6-46B7-9D8E-EC3B24BF6CD9}"/>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3" name="【公民館】&#10;一人当たり面積平均値テキスト">
          <a:extLst>
            <a:ext uri="{FF2B5EF4-FFF2-40B4-BE49-F238E27FC236}">
              <a16:creationId xmlns:a16="http://schemas.microsoft.com/office/drawing/2014/main" xmlns="" id="{992308EE-1348-435B-9C82-9E82B0FD374D}"/>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4" name="フローチャート: 判断 723">
          <a:extLst>
            <a:ext uri="{FF2B5EF4-FFF2-40B4-BE49-F238E27FC236}">
              <a16:creationId xmlns:a16="http://schemas.microsoft.com/office/drawing/2014/main" xmlns="" id="{605AAD56-1576-45A9-AEC6-EB685E234F22}"/>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5" name="フローチャート: 判断 724">
          <a:extLst>
            <a:ext uri="{FF2B5EF4-FFF2-40B4-BE49-F238E27FC236}">
              <a16:creationId xmlns:a16="http://schemas.microsoft.com/office/drawing/2014/main" xmlns="" id="{25AF8EDA-884E-4E9F-B286-6DE44C0821AF}"/>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6" name="フローチャート: 判断 725">
          <a:extLst>
            <a:ext uri="{FF2B5EF4-FFF2-40B4-BE49-F238E27FC236}">
              <a16:creationId xmlns:a16="http://schemas.microsoft.com/office/drawing/2014/main" xmlns="" id="{89D1ECE2-C5AB-41E8-A0BC-020E2DCB4E2F}"/>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7" name="フローチャート: 判断 726">
          <a:extLst>
            <a:ext uri="{FF2B5EF4-FFF2-40B4-BE49-F238E27FC236}">
              <a16:creationId xmlns:a16="http://schemas.microsoft.com/office/drawing/2014/main" xmlns="" id="{1383D795-7EE2-41CD-A63D-C1315B0D0501}"/>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8" name="フローチャート: 判断 727">
          <a:extLst>
            <a:ext uri="{FF2B5EF4-FFF2-40B4-BE49-F238E27FC236}">
              <a16:creationId xmlns:a16="http://schemas.microsoft.com/office/drawing/2014/main" xmlns="" id="{668DF5FA-9F3C-4D97-A401-EF97E51CA508}"/>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BBCD06A2-A7BD-4950-ADF1-5D23056EB8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29223D84-F2C4-4E0B-9433-440F2D86D5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E56189F2-18F7-49A8-9244-1F82BE4E0F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CE65264E-D317-4B10-9C7C-A79ABC0672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4498DC1-D9CB-4B76-81F3-F778B07E49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33401</xdr:rowOff>
    </xdr:from>
    <xdr:to>
      <xdr:col>116</xdr:col>
      <xdr:colOff>114300</xdr:colOff>
      <xdr:row>107</xdr:row>
      <xdr:rowOff>135001</xdr:rowOff>
    </xdr:to>
    <xdr:sp macro="" textlink="">
      <xdr:nvSpPr>
        <xdr:cNvPr id="734" name="楕円 733">
          <a:extLst>
            <a:ext uri="{FF2B5EF4-FFF2-40B4-BE49-F238E27FC236}">
              <a16:creationId xmlns:a16="http://schemas.microsoft.com/office/drawing/2014/main" xmlns="" id="{2CFA1F05-38A5-4D63-808F-0A9D3FBC77E6}"/>
            </a:ext>
          </a:extLst>
        </xdr:cNvPr>
        <xdr:cNvSpPr/>
      </xdr:nvSpPr>
      <xdr:spPr>
        <a:xfrm>
          <a:off x="221107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119778</xdr:rowOff>
    </xdr:from>
    <xdr:ext cx="469744" cy="259045"/>
    <xdr:sp macro="" textlink="">
      <xdr:nvSpPr>
        <xdr:cNvPr id="735" name="【公民館】&#10;一人当たり面積該当値テキスト">
          <a:extLst>
            <a:ext uri="{FF2B5EF4-FFF2-40B4-BE49-F238E27FC236}">
              <a16:creationId xmlns:a16="http://schemas.microsoft.com/office/drawing/2014/main" xmlns="" id="{104C850B-67D5-4C80-8E8E-5775147BB1CF}"/>
            </a:ext>
          </a:extLst>
        </xdr:cNvPr>
        <xdr:cNvSpPr txBox="1"/>
      </xdr:nvSpPr>
      <xdr:spPr>
        <a:xfrm>
          <a:off x="22199600" y="1829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32829</xdr:rowOff>
    </xdr:from>
    <xdr:to>
      <xdr:col>112</xdr:col>
      <xdr:colOff>38100</xdr:colOff>
      <xdr:row>107</xdr:row>
      <xdr:rowOff>134429</xdr:rowOff>
    </xdr:to>
    <xdr:sp macro="" textlink="">
      <xdr:nvSpPr>
        <xdr:cNvPr id="736" name="楕円 735">
          <a:extLst>
            <a:ext uri="{FF2B5EF4-FFF2-40B4-BE49-F238E27FC236}">
              <a16:creationId xmlns:a16="http://schemas.microsoft.com/office/drawing/2014/main" xmlns="" id="{5BE385F8-2ADA-4CBD-90A6-F86EFEB309C7}"/>
            </a:ext>
          </a:extLst>
        </xdr:cNvPr>
        <xdr:cNvSpPr/>
      </xdr:nvSpPr>
      <xdr:spPr>
        <a:xfrm>
          <a:off x="21272500" y="183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83629</xdr:rowOff>
    </xdr:from>
    <xdr:to>
      <xdr:col>116</xdr:col>
      <xdr:colOff>63500</xdr:colOff>
      <xdr:row>107</xdr:row>
      <xdr:rowOff>84201</xdr:rowOff>
    </xdr:to>
    <xdr:cxnSp macro="">
      <xdr:nvCxnSpPr>
        <xdr:cNvPr id="737" name="直線コネクタ 736">
          <a:extLst>
            <a:ext uri="{FF2B5EF4-FFF2-40B4-BE49-F238E27FC236}">
              <a16:creationId xmlns:a16="http://schemas.microsoft.com/office/drawing/2014/main" xmlns="" id="{16AFE00D-48DD-4914-BE36-2F716D05E8DC}"/>
            </a:ext>
          </a:extLst>
        </xdr:cNvPr>
        <xdr:cNvCxnSpPr/>
      </xdr:nvCxnSpPr>
      <xdr:spPr>
        <a:xfrm>
          <a:off x="21323300" y="1842877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32258</xdr:rowOff>
    </xdr:from>
    <xdr:to>
      <xdr:col>107</xdr:col>
      <xdr:colOff>101600</xdr:colOff>
      <xdr:row>107</xdr:row>
      <xdr:rowOff>133858</xdr:rowOff>
    </xdr:to>
    <xdr:sp macro="" textlink="">
      <xdr:nvSpPr>
        <xdr:cNvPr id="738" name="楕円 737">
          <a:extLst>
            <a:ext uri="{FF2B5EF4-FFF2-40B4-BE49-F238E27FC236}">
              <a16:creationId xmlns:a16="http://schemas.microsoft.com/office/drawing/2014/main" xmlns="" id="{A6664303-DD8C-41D7-9197-19E20F02DC0D}"/>
            </a:ext>
          </a:extLst>
        </xdr:cNvPr>
        <xdr:cNvSpPr/>
      </xdr:nvSpPr>
      <xdr:spPr>
        <a:xfrm>
          <a:off x="20383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83629</xdr:rowOff>
    </xdr:to>
    <xdr:cxnSp macro="">
      <xdr:nvCxnSpPr>
        <xdr:cNvPr id="739" name="直線コネクタ 738">
          <a:extLst>
            <a:ext uri="{FF2B5EF4-FFF2-40B4-BE49-F238E27FC236}">
              <a16:creationId xmlns:a16="http://schemas.microsoft.com/office/drawing/2014/main" xmlns="" id="{FDF87A6D-4555-41BF-A383-70A1153374CD}"/>
            </a:ext>
          </a:extLst>
        </xdr:cNvPr>
        <xdr:cNvCxnSpPr/>
      </xdr:nvCxnSpPr>
      <xdr:spPr>
        <a:xfrm>
          <a:off x="20434300" y="1842820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31114</xdr:rowOff>
    </xdr:from>
    <xdr:to>
      <xdr:col>102</xdr:col>
      <xdr:colOff>165100</xdr:colOff>
      <xdr:row>107</xdr:row>
      <xdr:rowOff>132714</xdr:rowOff>
    </xdr:to>
    <xdr:sp macro="" textlink="">
      <xdr:nvSpPr>
        <xdr:cNvPr id="740" name="楕円 739">
          <a:extLst>
            <a:ext uri="{FF2B5EF4-FFF2-40B4-BE49-F238E27FC236}">
              <a16:creationId xmlns:a16="http://schemas.microsoft.com/office/drawing/2014/main" xmlns="" id="{83C2889A-7375-4F44-81A3-BA5C1AE66870}"/>
            </a:ext>
          </a:extLst>
        </xdr:cNvPr>
        <xdr:cNvSpPr/>
      </xdr:nvSpPr>
      <xdr:spPr>
        <a:xfrm>
          <a:off x="19494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81914</xdr:rowOff>
    </xdr:from>
    <xdr:to>
      <xdr:col>107</xdr:col>
      <xdr:colOff>50800</xdr:colOff>
      <xdr:row>107</xdr:row>
      <xdr:rowOff>83058</xdr:rowOff>
    </xdr:to>
    <xdr:cxnSp macro="">
      <xdr:nvCxnSpPr>
        <xdr:cNvPr id="741" name="直線コネクタ 740">
          <a:extLst>
            <a:ext uri="{FF2B5EF4-FFF2-40B4-BE49-F238E27FC236}">
              <a16:creationId xmlns:a16="http://schemas.microsoft.com/office/drawing/2014/main" xmlns="" id="{D953CBFE-8F37-4E32-8EA9-8257FFFC958A}"/>
            </a:ext>
          </a:extLst>
        </xdr:cNvPr>
        <xdr:cNvCxnSpPr/>
      </xdr:nvCxnSpPr>
      <xdr:spPr>
        <a:xfrm>
          <a:off x="19545300" y="1842706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29972</xdr:rowOff>
    </xdr:from>
    <xdr:to>
      <xdr:col>98</xdr:col>
      <xdr:colOff>38100</xdr:colOff>
      <xdr:row>107</xdr:row>
      <xdr:rowOff>131572</xdr:rowOff>
    </xdr:to>
    <xdr:sp macro="" textlink="">
      <xdr:nvSpPr>
        <xdr:cNvPr id="742" name="楕円 741">
          <a:extLst>
            <a:ext uri="{FF2B5EF4-FFF2-40B4-BE49-F238E27FC236}">
              <a16:creationId xmlns:a16="http://schemas.microsoft.com/office/drawing/2014/main" xmlns="" id="{04241A06-57A0-4218-8C74-18B8E9DF6DB5}"/>
            </a:ext>
          </a:extLst>
        </xdr:cNvPr>
        <xdr:cNvSpPr/>
      </xdr:nvSpPr>
      <xdr:spPr>
        <a:xfrm>
          <a:off x="18605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107</xdr:row>
      <xdr:rowOff>81914</xdr:rowOff>
    </xdr:to>
    <xdr:cxnSp macro="">
      <xdr:nvCxnSpPr>
        <xdr:cNvPr id="743" name="直線コネクタ 742">
          <a:extLst>
            <a:ext uri="{FF2B5EF4-FFF2-40B4-BE49-F238E27FC236}">
              <a16:creationId xmlns:a16="http://schemas.microsoft.com/office/drawing/2014/main" xmlns="" id="{AA498355-87C4-49AA-BDD2-C98F365A602D}"/>
            </a:ext>
          </a:extLst>
        </xdr:cNvPr>
        <xdr:cNvCxnSpPr/>
      </xdr:nvCxnSpPr>
      <xdr:spPr>
        <a:xfrm>
          <a:off x="18656300" y="1842592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4" name="n_1aveValue【公民館】&#10;一人当たり面積">
          <a:extLst>
            <a:ext uri="{FF2B5EF4-FFF2-40B4-BE49-F238E27FC236}">
              <a16:creationId xmlns:a16="http://schemas.microsoft.com/office/drawing/2014/main" xmlns="" id="{FD0572A2-E6C3-4637-8CAA-90BA431B256B}"/>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5" name="n_2aveValue【公民館】&#10;一人当たり面積">
          <a:extLst>
            <a:ext uri="{FF2B5EF4-FFF2-40B4-BE49-F238E27FC236}">
              <a16:creationId xmlns:a16="http://schemas.microsoft.com/office/drawing/2014/main" xmlns="" id="{A8901216-01B7-4B17-BC29-85E59ECE863C}"/>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6" name="n_3aveValue【公民館】&#10;一人当たり面積">
          <a:extLst>
            <a:ext uri="{FF2B5EF4-FFF2-40B4-BE49-F238E27FC236}">
              <a16:creationId xmlns:a16="http://schemas.microsoft.com/office/drawing/2014/main" xmlns="" id="{3595383E-479E-4F29-B4A0-6B4CA97FFAA8}"/>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47" name="n_4aveValue【公民館】&#10;一人当たり面積">
          <a:extLst>
            <a:ext uri="{FF2B5EF4-FFF2-40B4-BE49-F238E27FC236}">
              <a16:creationId xmlns:a16="http://schemas.microsoft.com/office/drawing/2014/main" xmlns="" id="{0639EEBA-24D7-4555-A235-EEA1FB07EE51}"/>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125556</xdr:rowOff>
    </xdr:from>
    <xdr:ext cx="469744" cy="259045"/>
    <xdr:sp macro="" textlink="">
      <xdr:nvSpPr>
        <xdr:cNvPr id="748" name="n_1mainValue【公民館】&#10;一人当たり面積">
          <a:extLst>
            <a:ext uri="{FF2B5EF4-FFF2-40B4-BE49-F238E27FC236}">
              <a16:creationId xmlns:a16="http://schemas.microsoft.com/office/drawing/2014/main" xmlns="" id="{312D883C-CC9D-48DF-8156-2FDF0470C9D5}"/>
            </a:ext>
          </a:extLst>
        </xdr:cNvPr>
        <xdr:cNvSpPr txBox="1"/>
      </xdr:nvSpPr>
      <xdr:spPr>
        <a:xfrm>
          <a:off x="21075727" y="1847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124985</xdr:rowOff>
    </xdr:from>
    <xdr:ext cx="469744" cy="259045"/>
    <xdr:sp macro="" textlink="">
      <xdr:nvSpPr>
        <xdr:cNvPr id="749" name="n_2mainValue【公民館】&#10;一人当たり面積">
          <a:extLst>
            <a:ext uri="{FF2B5EF4-FFF2-40B4-BE49-F238E27FC236}">
              <a16:creationId xmlns:a16="http://schemas.microsoft.com/office/drawing/2014/main" xmlns="" id="{D05D65ED-8FFB-4360-99CE-B012F79B3325}"/>
            </a:ext>
          </a:extLst>
        </xdr:cNvPr>
        <xdr:cNvSpPr txBox="1"/>
      </xdr:nvSpPr>
      <xdr:spPr>
        <a:xfrm>
          <a:off x="20199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123841</xdr:rowOff>
    </xdr:from>
    <xdr:ext cx="469744" cy="259045"/>
    <xdr:sp macro="" textlink="">
      <xdr:nvSpPr>
        <xdr:cNvPr id="750" name="n_3mainValue【公民館】&#10;一人当たり面積">
          <a:extLst>
            <a:ext uri="{FF2B5EF4-FFF2-40B4-BE49-F238E27FC236}">
              <a16:creationId xmlns:a16="http://schemas.microsoft.com/office/drawing/2014/main" xmlns="" id="{F03801B2-2B96-42B6-8A75-62DA207F7B45}"/>
            </a:ext>
          </a:extLst>
        </xdr:cNvPr>
        <xdr:cNvSpPr txBox="1"/>
      </xdr:nvSpPr>
      <xdr:spPr>
        <a:xfrm>
          <a:off x="19310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122699</xdr:rowOff>
    </xdr:from>
    <xdr:ext cx="469744" cy="259045"/>
    <xdr:sp macro="" textlink="">
      <xdr:nvSpPr>
        <xdr:cNvPr id="751" name="n_4mainValue【公民館】&#10;一人当たり面積">
          <a:extLst>
            <a:ext uri="{FF2B5EF4-FFF2-40B4-BE49-F238E27FC236}">
              <a16:creationId xmlns:a16="http://schemas.microsoft.com/office/drawing/2014/main" xmlns="" id="{35464332-8535-46E6-8D44-C4D5890635B9}"/>
            </a:ext>
          </a:extLst>
        </xdr:cNvPr>
        <xdr:cNvSpPr txBox="1"/>
      </xdr:nvSpPr>
      <xdr:spPr>
        <a:xfrm>
          <a:off x="18421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xmlns="" id="{8770DF22-2A07-4558-A1F1-23F5B3A66C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xmlns="" id="{027A4C0D-D973-45E4-A86A-BB646554AC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xmlns="" id="{43F16129-1623-414B-B654-24DE85729A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認定こども園・幼稚園・保育所に関しては、平成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幼稚園を建設したため、減価償却率が大幅に下がっている。道路については、個別施設計画を策定し、計画的に改修事業を行っているため、類似団体と比較して減価償却率は比較的低い水準となっている。ただ、公営住宅や学校施設等においては老朽化が進んでおり、今後改修費用が必要になってくることが予想されるため、計画的な財政計画をたてたうえで改修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A71FA08-2454-4506-A28F-8EDED40F43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67246B9-D3E9-4901-A6F6-F3056A68DE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0A148F9-B39C-49A5-AD83-1E0D4D14D9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EF2E916-2EB7-4162-85FF-9165AEEA9E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48FB53C-9A7B-413C-A88F-1340B24ECA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AC97F99-6D96-42B4-B470-E6F53183BF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CF41A50-EECC-4964-B5AC-F896509C95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BE8BE4D-C8DC-4286-AAEC-8918F4AFDF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C85B7F-1A23-4107-A8F1-86B50CE663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6B51DAE-74E5-4C8D-8F0C-3D71B5F738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9,181
8,916
37.44
6,276,967
5,936,464
323,910
3,126,051
4,655,767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42DBD4F-8817-4035-AC2A-C879221D6F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24E8952-82D7-47B4-B4E1-346162B0B3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8574479-9407-4C17-99E4-6E0715E5F8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6CDC5AC-5263-41C5-A096-FFDE7F4E25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AD5A6F8-9EEE-4619-947B-B063D9AF8E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5D068CA-C94B-4438-9E72-AC9FDC54EF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0793C61-79AC-45F3-9617-A30E9D3979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741133E-22C3-41BD-908C-925D8AE760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DF0A591-8F56-4A68-A5FD-A1CAEFE287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72F126F-187A-41D8-9D2C-20937E959A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30D290C-9921-4381-A9E0-A311606926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B554814-5E63-4928-8792-AC2D208D71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2722240-45E8-45B3-BFCD-F9A67CE0FF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A683378-664E-4CD0-A5E8-F0BB4C9D7B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4D05FF1-D86D-46C6-BCF8-A73E8ADAFE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D3AC26B-F949-48D9-86B9-163A8D5425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72749A2-F451-426C-A256-45E69E3B7A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3E64BDC-0CDE-4A59-9BA9-1D2AFF4286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71FE175-99AA-4C36-9A5E-31D654BFCA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1058F8F-2E35-4098-BA4B-F737BA54DA3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70B07AA-1701-4D43-81BA-B80057EED4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63A3C6E-D65C-45E7-B9C5-11E097AD34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7FCD53E-F815-4569-8260-69191E51F1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CCD31A4-3EBA-4B69-8DFE-E1E25A2CFEA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03EC47E-7D9B-46C8-9B56-FEAFF679F7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E665866-6666-46ED-BE1C-88A880C595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62EBBDC-9A5C-4588-9229-4971EAF462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63872C97-9E26-480F-B4F8-A1B5C43C0E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AECEEF3-7019-48C8-B77A-AB272E82E32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31BCCF4F-BE04-43BA-B57C-F969675BE0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85FD4FB8-6324-4D93-8C98-2850F560D3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5AA4DC9B-38C4-4B22-8A2A-690AE498DE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3A0898ED-5E3E-4869-BB1C-F3B879F3C8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8E387B92-A339-452F-AAA7-6048EE98E7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A0AD35EE-94FA-45E6-A541-0CDD6E8386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E38E2F57-C0CA-49A7-A3D9-3DA5F614C9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DAB798FB-10D0-4EC3-A085-1264605ED6E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4C91740F-8DD8-45AC-A4E1-00F7F27939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8DBFC80D-D45D-4707-8FE3-1091E1AA7F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B2AD561A-4BED-4AEE-B7DB-8094E24B81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8F5E7BF9-72B0-4062-9E16-F26FEB338B1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813AF36-0055-44B7-BE84-F3D3FBC214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BE15D675-9C04-4F79-A080-E7EF1EC1D1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032211F4-5D65-4A95-9D61-5687618290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96576D50-D24A-41C2-B74C-55783CC1F6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3E228610-EE00-418A-8282-68C8E33120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464B5FE4-A465-47D8-B6B4-6D32A6E6E0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2442B9FF-0AA0-46FC-B495-EC34A07B9D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xmlns="" id="{77706E7E-FCE1-411B-A1DC-E6BF9E8A740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xmlns="" id="{45F7A28D-C95A-4F35-80B7-A6258AAEF34B}"/>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xmlns="" id="{D96882D1-6AB2-41B7-B33D-2B790B8ED70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xmlns="" id="{7E82CA22-8844-4C3C-ADC5-FE40BD4AC88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xmlns="" id="{2ABBBE23-C789-4273-B824-8FD224316A0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xmlns="" id="{989543FF-0B60-4F6A-9B75-922D17F6193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xmlns="" id="{34617119-EDF0-4067-98B2-1EC10D122BA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xmlns="" id="{700FDB19-C4D8-4B08-9487-D20E20E35DE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xmlns="" id="{30F37305-B5B2-4CD7-9889-69602CCD18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xmlns="" id="{72D1A23B-41AD-4CFF-A7AF-B915E2B9A18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xmlns="" id="{A51C0751-1180-45D9-8820-B041218221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xmlns="" id="{3D693165-71B0-4BF1-A1BE-290774FC7C65}"/>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xmlns="" id="{15860DEC-60B3-4C6F-865C-EA4506FB03A4}"/>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xmlns="" id="{1C7AB18A-D012-43C9-811C-71C2D51BE294}"/>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xmlns="" id="{AE31B57F-399A-4119-AB80-B5FBA6694C5D}"/>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xmlns="" id="{6607DB85-9CC7-4F93-BCBA-3BD3E877E29A}"/>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xmlns="" id="{761CAC1C-5C69-4D07-84C3-DCE331514F59}"/>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xmlns="" id="{3E5967D8-BAAE-41D5-A186-FEDCE93D80D9}"/>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xmlns="" id="{58D6F0F7-E8F7-4B6F-9A15-0AC275B51631}"/>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xmlns="" id="{B3453FCC-29C2-4EB3-9F7F-2E3EE72DA04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xmlns="" id="{7F9EFA54-E205-4D5E-8333-DFD5CC26C7D3}"/>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xmlns="" id="{8D900D12-E60B-4573-94DF-776FCD6031E6}"/>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555EF23F-3537-4A02-8F7F-CCEBB31E97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A4C53736-2B41-4A74-B27D-5C8AAE747E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292FE752-31BA-4CA0-9263-FECD1C7720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A09BCF1A-2FA6-4B33-A079-35C9FE6542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900CFCF6-C8FA-49E4-9963-388A69858D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87" name="楕円 86">
          <a:extLst>
            <a:ext uri="{FF2B5EF4-FFF2-40B4-BE49-F238E27FC236}">
              <a16:creationId xmlns:a16="http://schemas.microsoft.com/office/drawing/2014/main" xmlns="" id="{C1304359-EE87-4CF5-948A-C9426D12D12A}"/>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xmlns="" id="{1A201BF3-35EE-4E8E-8359-C4DCF4D84D08}"/>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159512</xdr:rowOff>
    </xdr:from>
    <xdr:to>
      <xdr:col>20</xdr:col>
      <xdr:colOff>38100</xdr:colOff>
      <xdr:row>61</xdr:row>
      <xdr:rowOff>89662</xdr:rowOff>
    </xdr:to>
    <xdr:sp macro="" textlink="">
      <xdr:nvSpPr>
        <xdr:cNvPr id="89" name="楕円 88">
          <a:extLst>
            <a:ext uri="{FF2B5EF4-FFF2-40B4-BE49-F238E27FC236}">
              <a16:creationId xmlns:a16="http://schemas.microsoft.com/office/drawing/2014/main" xmlns="" id="{738AFF33-35B2-446D-B026-3F5A193B5740}"/>
            </a:ext>
          </a:extLst>
        </xdr:cNvPr>
        <xdr:cNvSpPr/>
      </xdr:nvSpPr>
      <xdr:spPr>
        <a:xfrm>
          <a:off x="3746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38862</xdr:rowOff>
    </xdr:from>
    <xdr:to>
      <xdr:col>24</xdr:col>
      <xdr:colOff>63500</xdr:colOff>
      <xdr:row>61</xdr:row>
      <xdr:rowOff>91440</xdr:rowOff>
    </xdr:to>
    <xdr:cxnSp macro="">
      <xdr:nvCxnSpPr>
        <xdr:cNvPr id="90" name="直線コネクタ 89">
          <a:extLst>
            <a:ext uri="{FF2B5EF4-FFF2-40B4-BE49-F238E27FC236}">
              <a16:creationId xmlns:a16="http://schemas.microsoft.com/office/drawing/2014/main" xmlns="" id="{9D09E109-3F5F-4577-BB52-56F7F644C15B}"/>
            </a:ext>
          </a:extLst>
        </xdr:cNvPr>
        <xdr:cNvCxnSpPr/>
      </xdr:nvCxnSpPr>
      <xdr:spPr>
        <a:xfrm>
          <a:off x="3797300" y="1049731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91" name="楕円 90">
          <a:extLst>
            <a:ext uri="{FF2B5EF4-FFF2-40B4-BE49-F238E27FC236}">
              <a16:creationId xmlns:a16="http://schemas.microsoft.com/office/drawing/2014/main" xmlns="" id="{177D3F1C-DCD0-4F16-9AC2-14F5D4E23D12}"/>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38862</xdr:rowOff>
    </xdr:to>
    <xdr:cxnSp macro="">
      <xdr:nvCxnSpPr>
        <xdr:cNvPr id="92" name="直線コネクタ 91">
          <a:extLst>
            <a:ext uri="{FF2B5EF4-FFF2-40B4-BE49-F238E27FC236}">
              <a16:creationId xmlns:a16="http://schemas.microsoft.com/office/drawing/2014/main" xmlns="" id="{40069611-4093-42C5-AB9C-280AE7F985DF}"/>
            </a:ext>
          </a:extLst>
        </xdr:cNvPr>
        <xdr:cNvCxnSpPr/>
      </xdr:nvCxnSpPr>
      <xdr:spPr>
        <a:xfrm>
          <a:off x="2908300" y="10469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77216</xdr:rowOff>
    </xdr:from>
    <xdr:to>
      <xdr:col>10</xdr:col>
      <xdr:colOff>165100</xdr:colOff>
      <xdr:row>61</xdr:row>
      <xdr:rowOff>7366</xdr:rowOff>
    </xdr:to>
    <xdr:sp macro="" textlink="">
      <xdr:nvSpPr>
        <xdr:cNvPr id="93" name="楕円 92">
          <a:extLst>
            <a:ext uri="{FF2B5EF4-FFF2-40B4-BE49-F238E27FC236}">
              <a16:creationId xmlns:a16="http://schemas.microsoft.com/office/drawing/2014/main" xmlns="" id="{4B9A2DCF-4757-47F1-BCAA-EAF2D6ADCE95}"/>
            </a:ext>
          </a:extLst>
        </xdr:cNvPr>
        <xdr:cNvSpPr/>
      </xdr:nvSpPr>
      <xdr:spPr>
        <a:xfrm>
          <a:off x="1968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128016</xdr:rowOff>
    </xdr:from>
    <xdr:to>
      <xdr:col>15</xdr:col>
      <xdr:colOff>50800</xdr:colOff>
      <xdr:row>61</xdr:row>
      <xdr:rowOff>11430</xdr:rowOff>
    </xdr:to>
    <xdr:cxnSp macro="">
      <xdr:nvCxnSpPr>
        <xdr:cNvPr id="94" name="直線コネクタ 93">
          <a:extLst>
            <a:ext uri="{FF2B5EF4-FFF2-40B4-BE49-F238E27FC236}">
              <a16:creationId xmlns:a16="http://schemas.microsoft.com/office/drawing/2014/main" xmlns="" id="{8DE9A271-D3CB-4048-AFED-51F5100CE953}"/>
            </a:ext>
          </a:extLst>
        </xdr:cNvPr>
        <xdr:cNvCxnSpPr/>
      </xdr:nvCxnSpPr>
      <xdr:spPr>
        <a:xfrm>
          <a:off x="2019300" y="10415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22352</xdr:rowOff>
    </xdr:from>
    <xdr:to>
      <xdr:col>6</xdr:col>
      <xdr:colOff>38100</xdr:colOff>
      <xdr:row>60</xdr:row>
      <xdr:rowOff>123952</xdr:rowOff>
    </xdr:to>
    <xdr:sp macro="" textlink="">
      <xdr:nvSpPr>
        <xdr:cNvPr id="95" name="楕円 94">
          <a:extLst>
            <a:ext uri="{FF2B5EF4-FFF2-40B4-BE49-F238E27FC236}">
              <a16:creationId xmlns:a16="http://schemas.microsoft.com/office/drawing/2014/main" xmlns="" id="{9A98E299-D319-4E37-8A40-8A232A194A63}"/>
            </a:ext>
          </a:extLst>
        </xdr:cNvPr>
        <xdr:cNvSpPr/>
      </xdr:nvSpPr>
      <xdr:spPr>
        <a:xfrm>
          <a:off x="1079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73152</xdr:rowOff>
    </xdr:from>
    <xdr:to>
      <xdr:col>10</xdr:col>
      <xdr:colOff>114300</xdr:colOff>
      <xdr:row>60</xdr:row>
      <xdr:rowOff>128016</xdr:rowOff>
    </xdr:to>
    <xdr:cxnSp macro="">
      <xdr:nvCxnSpPr>
        <xdr:cNvPr id="96" name="直線コネクタ 95">
          <a:extLst>
            <a:ext uri="{FF2B5EF4-FFF2-40B4-BE49-F238E27FC236}">
              <a16:creationId xmlns:a16="http://schemas.microsoft.com/office/drawing/2014/main" xmlns="" id="{813C26E8-3FC8-426C-9769-F29AB9D5E478}"/>
            </a:ext>
          </a:extLst>
        </xdr:cNvPr>
        <xdr:cNvCxnSpPr/>
      </xdr:nvCxnSpPr>
      <xdr:spPr>
        <a:xfrm>
          <a:off x="1130300" y="103601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xmlns="" id="{84A194C4-D550-4696-901A-9C4605503313}"/>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xmlns="" id="{24357F08-43BD-40DE-9625-59E9822369CF}"/>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xmlns="" id="{017D7D92-6D3E-4A7F-8630-ABA5F331136D}"/>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xmlns="" id="{E262744B-2810-4CEE-9274-7F06F7B3D8B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80789</xdr:rowOff>
    </xdr:from>
    <xdr:ext cx="405111" cy="259045"/>
    <xdr:sp macro="" textlink="">
      <xdr:nvSpPr>
        <xdr:cNvPr id="101" name="n_1mainValue【体育館・プール】&#10;有形固定資産減価償却率">
          <a:extLst>
            <a:ext uri="{FF2B5EF4-FFF2-40B4-BE49-F238E27FC236}">
              <a16:creationId xmlns:a16="http://schemas.microsoft.com/office/drawing/2014/main" xmlns="" id="{6378CE1C-22D9-486E-A42E-C4D8E23AB31A}"/>
            </a:ext>
          </a:extLst>
        </xdr:cNvPr>
        <xdr:cNvSpPr txBox="1"/>
      </xdr:nvSpPr>
      <xdr:spPr>
        <a:xfrm>
          <a:off x="35820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02" name="n_2mainValue【体育館・プール】&#10;有形固定資産減価償却率">
          <a:extLst>
            <a:ext uri="{FF2B5EF4-FFF2-40B4-BE49-F238E27FC236}">
              <a16:creationId xmlns:a16="http://schemas.microsoft.com/office/drawing/2014/main" xmlns="" id="{1750A197-A9BF-4C9E-9E25-8CC311DDE938}"/>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03" name="n_3mainValue【体育館・プール】&#10;有形固定資産減価償却率">
          <a:extLst>
            <a:ext uri="{FF2B5EF4-FFF2-40B4-BE49-F238E27FC236}">
              <a16:creationId xmlns:a16="http://schemas.microsoft.com/office/drawing/2014/main" xmlns="" id="{F7EE17C0-EA1E-4E88-A5FB-315366A81A1B}"/>
            </a:ext>
          </a:extLst>
        </xdr:cNvPr>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115079</xdr:rowOff>
    </xdr:from>
    <xdr:ext cx="405111" cy="259045"/>
    <xdr:sp macro="" textlink="">
      <xdr:nvSpPr>
        <xdr:cNvPr id="104" name="n_4mainValue【体育館・プール】&#10;有形固定資産減価償却率">
          <a:extLst>
            <a:ext uri="{FF2B5EF4-FFF2-40B4-BE49-F238E27FC236}">
              <a16:creationId xmlns:a16="http://schemas.microsoft.com/office/drawing/2014/main" xmlns="" id="{1F983F90-48BD-4B83-80DF-A4EEEB0CB9EC}"/>
            </a:ext>
          </a:extLst>
        </xdr:cNvPr>
        <xdr:cNvSpPr txBox="1"/>
      </xdr:nvSpPr>
      <xdr:spPr>
        <a:xfrm>
          <a:off x="9277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xmlns="" id="{FDC15976-75EE-4C4D-9D25-B5827EA363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xmlns="" id="{E1A3E395-92EB-4F69-8609-BBCEE704C5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xmlns="" id="{F55D6498-DF33-4AC2-B5AE-648F8BAD11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xmlns="" id="{24381681-D1A9-46DE-9C03-CE25815A00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xmlns="" id="{705A9B54-E941-4F3C-97CD-503AC4FB92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xmlns="" id="{E7524D85-2BD4-40A5-9619-6B8E8004D4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xmlns="" id="{9C5ECD1B-52BA-4E54-8F77-E762C82451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xmlns="" id="{02E76703-0624-47B2-AB47-FFCCACFD5F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xmlns="" id="{4E3F3322-1819-4B05-B0BD-1D09B4F0F7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xmlns="" id="{F9C4B6C7-DF33-4097-BB8F-EEC4DD74C7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xmlns="" id="{A4E93396-21F5-44AD-B3B1-177B479BE5E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xmlns="" id="{6F75C483-874C-4596-90CD-F1E5A20078E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xmlns="" id="{12FAA035-608C-467A-AF6D-E9B6765E568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xmlns="" id="{6C7E9FA9-2A87-4E14-A7F4-9A651E5B4B5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xmlns="" id="{DF44CF7A-F24C-447F-B804-086805D409F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xmlns="" id="{8528B076-6A92-4720-A9F5-18CAC0E452D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xmlns="" id="{D299BDF0-8A75-425C-8E88-2E99E1C25D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xmlns="" id="{F1C428C1-D377-4731-8ADA-376DE3EA0AF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xmlns="" id="{829C03F4-DD1C-4729-9247-304F01CA1F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xmlns="" id="{E3F689A6-5345-433E-858D-C778BBD9FFB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10C043BB-7202-4142-BDB2-5A57A61DF4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A267EDBA-371C-415C-92CE-1C031D6AE9A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15E2D74A-441E-49A6-AA4A-149EB475401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xmlns="" id="{1652F092-3FDB-42E5-8514-0F15DB0617CA}"/>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4CD08386-4837-4081-A85D-621C3DBCB728}"/>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xmlns="" id="{63C48713-9D42-422D-8B00-AE99CF57533A}"/>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6FB556D3-3071-4179-96EC-89B22330EBB4}"/>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xmlns="" id="{EFF759D2-574E-4FB2-9625-D8F477AF190E}"/>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4DB606FB-1580-437D-BEC8-81259E885136}"/>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xmlns="" id="{811958E7-DF5B-409C-8DDE-2FB2A1569181}"/>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xmlns="" id="{F21ECCCC-C8D9-49B7-8E9E-91A756E3A13A}"/>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xmlns="" id="{961AE2C7-C051-4C2C-9B3F-7777E2C43872}"/>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xmlns="" id="{0CC12D18-2A9F-4036-99E2-411F7B5662BF}"/>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xmlns="" id="{E32397E7-EB9F-40B6-B743-14679BF6FE05}"/>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D5D8450B-0C53-4677-8076-E67E24C822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8A55ADF5-60C2-46FE-BCE2-8FC89A9E16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10553DE1-7B96-4145-80B9-CF1B916FF8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E429C718-9439-44C2-8706-943CEDFAA2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4D9D3F62-0532-42BC-9BBD-5715F0D3AB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124460</xdr:rowOff>
    </xdr:from>
    <xdr:to>
      <xdr:col>55</xdr:col>
      <xdr:colOff>50800</xdr:colOff>
      <xdr:row>64</xdr:row>
      <xdr:rowOff>54610</xdr:rowOff>
    </xdr:to>
    <xdr:sp macro="" textlink="">
      <xdr:nvSpPr>
        <xdr:cNvPr id="144" name="楕円 143">
          <a:extLst>
            <a:ext uri="{FF2B5EF4-FFF2-40B4-BE49-F238E27FC236}">
              <a16:creationId xmlns:a16="http://schemas.microsoft.com/office/drawing/2014/main" xmlns="" id="{B2E2E987-2CEF-45D5-82EC-A7B8DE8033A1}"/>
            </a:ext>
          </a:extLst>
        </xdr:cNvPr>
        <xdr:cNvSpPr/>
      </xdr:nvSpPr>
      <xdr:spPr>
        <a:xfrm>
          <a:off x="10426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39387</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A80C8D23-F74E-4D75-BA81-B74C91868636}"/>
            </a:ext>
          </a:extLst>
        </xdr:cNvPr>
        <xdr:cNvSpPr txBox="1"/>
      </xdr:nvSpPr>
      <xdr:spPr>
        <a:xfrm>
          <a:off x="10515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123698</xdr:rowOff>
    </xdr:from>
    <xdr:to>
      <xdr:col>50</xdr:col>
      <xdr:colOff>165100</xdr:colOff>
      <xdr:row>64</xdr:row>
      <xdr:rowOff>53848</xdr:rowOff>
    </xdr:to>
    <xdr:sp macro="" textlink="">
      <xdr:nvSpPr>
        <xdr:cNvPr id="146" name="楕円 145">
          <a:extLst>
            <a:ext uri="{FF2B5EF4-FFF2-40B4-BE49-F238E27FC236}">
              <a16:creationId xmlns:a16="http://schemas.microsoft.com/office/drawing/2014/main" xmlns="" id="{8D1A6628-3DE5-4E94-B9E7-2AB8AF8BD5F2}"/>
            </a:ext>
          </a:extLst>
        </xdr:cNvPr>
        <xdr:cNvSpPr/>
      </xdr:nvSpPr>
      <xdr:spPr>
        <a:xfrm>
          <a:off x="9588500" y="10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3048</xdr:rowOff>
    </xdr:from>
    <xdr:to>
      <xdr:col>55</xdr:col>
      <xdr:colOff>0</xdr:colOff>
      <xdr:row>64</xdr:row>
      <xdr:rowOff>3810</xdr:rowOff>
    </xdr:to>
    <xdr:cxnSp macro="">
      <xdr:nvCxnSpPr>
        <xdr:cNvPr id="147" name="直線コネクタ 146">
          <a:extLst>
            <a:ext uri="{FF2B5EF4-FFF2-40B4-BE49-F238E27FC236}">
              <a16:creationId xmlns:a16="http://schemas.microsoft.com/office/drawing/2014/main" xmlns="" id="{33D9A6FD-31EA-4873-B808-7EEE080773B9}"/>
            </a:ext>
          </a:extLst>
        </xdr:cNvPr>
        <xdr:cNvCxnSpPr/>
      </xdr:nvCxnSpPr>
      <xdr:spPr>
        <a:xfrm>
          <a:off x="9639300" y="1097584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122936</xdr:rowOff>
    </xdr:from>
    <xdr:to>
      <xdr:col>46</xdr:col>
      <xdr:colOff>38100</xdr:colOff>
      <xdr:row>64</xdr:row>
      <xdr:rowOff>53086</xdr:rowOff>
    </xdr:to>
    <xdr:sp macro="" textlink="">
      <xdr:nvSpPr>
        <xdr:cNvPr id="148" name="楕円 147">
          <a:extLst>
            <a:ext uri="{FF2B5EF4-FFF2-40B4-BE49-F238E27FC236}">
              <a16:creationId xmlns:a16="http://schemas.microsoft.com/office/drawing/2014/main" xmlns="" id="{BFBEE8B5-0FF7-4DE1-859F-6401D0D26706}"/>
            </a:ext>
          </a:extLst>
        </xdr:cNvPr>
        <xdr:cNvSpPr/>
      </xdr:nvSpPr>
      <xdr:spPr>
        <a:xfrm>
          <a:off x="86995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xdr:rowOff>
    </xdr:from>
    <xdr:to>
      <xdr:col>50</xdr:col>
      <xdr:colOff>114300</xdr:colOff>
      <xdr:row>64</xdr:row>
      <xdr:rowOff>3048</xdr:rowOff>
    </xdr:to>
    <xdr:cxnSp macro="">
      <xdr:nvCxnSpPr>
        <xdr:cNvPr id="149" name="直線コネクタ 148">
          <a:extLst>
            <a:ext uri="{FF2B5EF4-FFF2-40B4-BE49-F238E27FC236}">
              <a16:creationId xmlns:a16="http://schemas.microsoft.com/office/drawing/2014/main" xmlns="" id="{E6848615-7907-43C1-8847-A052FC52095A}"/>
            </a:ext>
          </a:extLst>
        </xdr:cNvPr>
        <xdr:cNvCxnSpPr/>
      </xdr:nvCxnSpPr>
      <xdr:spPr>
        <a:xfrm>
          <a:off x="8750300" y="1097508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121031</xdr:rowOff>
    </xdr:from>
    <xdr:to>
      <xdr:col>41</xdr:col>
      <xdr:colOff>101600</xdr:colOff>
      <xdr:row>64</xdr:row>
      <xdr:rowOff>51181</xdr:rowOff>
    </xdr:to>
    <xdr:sp macro="" textlink="">
      <xdr:nvSpPr>
        <xdr:cNvPr id="150" name="楕円 149">
          <a:extLst>
            <a:ext uri="{FF2B5EF4-FFF2-40B4-BE49-F238E27FC236}">
              <a16:creationId xmlns:a16="http://schemas.microsoft.com/office/drawing/2014/main" xmlns="" id="{FB26F8AC-1A43-4869-A5E7-9A444421C305}"/>
            </a:ext>
          </a:extLst>
        </xdr:cNvPr>
        <xdr:cNvSpPr/>
      </xdr:nvSpPr>
      <xdr:spPr>
        <a:xfrm>
          <a:off x="7810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xdr:rowOff>
    </xdr:from>
    <xdr:to>
      <xdr:col>45</xdr:col>
      <xdr:colOff>177800</xdr:colOff>
      <xdr:row>64</xdr:row>
      <xdr:rowOff>2286</xdr:rowOff>
    </xdr:to>
    <xdr:cxnSp macro="">
      <xdr:nvCxnSpPr>
        <xdr:cNvPr id="151" name="直線コネクタ 150">
          <a:extLst>
            <a:ext uri="{FF2B5EF4-FFF2-40B4-BE49-F238E27FC236}">
              <a16:creationId xmlns:a16="http://schemas.microsoft.com/office/drawing/2014/main" xmlns="" id="{3F3103B6-3F28-43C7-92C8-54A4BA90B211}"/>
            </a:ext>
          </a:extLst>
        </xdr:cNvPr>
        <xdr:cNvCxnSpPr/>
      </xdr:nvCxnSpPr>
      <xdr:spPr>
        <a:xfrm>
          <a:off x="7861300" y="109731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119507</xdr:rowOff>
    </xdr:from>
    <xdr:to>
      <xdr:col>36</xdr:col>
      <xdr:colOff>165100</xdr:colOff>
      <xdr:row>64</xdr:row>
      <xdr:rowOff>49657</xdr:rowOff>
    </xdr:to>
    <xdr:sp macro="" textlink="">
      <xdr:nvSpPr>
        <xdr:cNvPr id="152" name="楕円 151">
          <a:extLst>
            <a:ext uri="{FF2B5EF4-FFF2-40B4-BE49-F238E27FC236}">
              <a16:creationId xmlns:a16="http://schemas.microsoft.com/office/drawing/2014/main" xmlns="" id="{180406D2-0CFF-4A51-8788-E38F130BD85D}"/>
            </a:ext>
          </a:extLst>
        </xdr:cNvPr>
        <xdr:cNvSpPr/>
      </xdr:nvSpPr>
      <xdr:spPr>
        <a:xfrm>
          <a:off x="6921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170307</xdr:rowOff>
    </xdr:from>
    <xdr:to>
      <xdr:col>41</xdr:col>
      <xdr:colOff>50800</xdr:colOff>
      <xdr:row>64</xdr:row>
      <xdr:rowOff>381</xdr:rowOff>
    </xdr:to>
    <xdr:cxnSp macro="">
      <xdr:nvCxnSpPr>
        <xdr:cNvPr id="153" name="直線コネクタ 152">
          <a:extLst>
            <a:ext uri="{FF2B5EF4-FFF2-40B4-BE49-F238E27FC236}">
              <a16:creationId xmlns:a16="http://schemas.microsoft.com/office/drawing/2014/main" xmlns="" id="{EE13AD8A-B1E1-4BFA-A81C-68CA640B899E}"/>
            </a:ext>
          </a:extLst>
        </xdr:cNvPr>
        <xdr:cNvCxnSpPr/>
      </xdr:nvCxnSpPr>
      <xdr:spPr>
        <a:xfrm>
          <a:off x="6972300" y="109716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a16="http://schemas.microsoft.com/office/drawing/2014/main" xmlns="" id="{C393B1CD-E243-4FA7-9F7A-02980D46CC52}"/>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a16="http://schemas.microsoft.com/office/drawing/2014/main" xmlns="" id="{F908A5B0-980F-4645-88FC-848AC138E526}"/>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xmlns="" id="{1C674A23-69DD-4B29-ADB4-89A86B64F4B7}"/>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xmlns="" id="{9358BF65-3D52-46F3-A2E5-E6E4CE93B8DC}"/>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44975</xdr:rowOff>
    </xdr:from>
    <xdr:ext cx="469744" cy="259045"/>
    <xdr:sp macro="" textlink="">
      <xdr:nvSpPr>
        <xdr:cNvPr id="158" name="n_1mainValue【体育館・プール】&#10;一人当たり面積">
          <a:extLst>
            <a:ext uri="{FF2B5EF4-FFF2-40B4-BE49-F238E27FC236}">
              <a16:creationId xmlns:a16="http://schemas.microsoft.com/office/drawing/2014/main" xmlns="" id="{73B71DBC-AA14-4134-AC4F-1C3B42A1078D}"/>
            </a:ext>
          </a:extLst>
        </xdr:cNvPr>
        <xdr:cNvSpPr txBox="1"/>
      </xdr:nvSpPr>
      <xdr:spPr>
        <a:xfrm>
          <a:off x="9391727"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44213</xdr:rowOff>
    </xdr:from>
    <xdr:ext cx="469744" cy="259045"/>
    <xdr:sp macro="" textlink="">
      <xdr:nvSpPr>
        <xdr:cNvPr id="159" name="n_2mainValue【体育館・プール】&#10;一人当たり面積">
          <a:extLst>
            <a:ext uri="{FF2B5EF4-FFF2-40B4-BE49-F238E27FC236}">
              <a16:creationId xmlns:a16="http://schemas.microsoft.com/office/drawing/2014/main" xmlns="" id="{9ACF8947-1712-4372-A3A4-91921B87D986}"/>
            </a:ext>
          </a:extLst>
        </xdr:cNvPr>
        <xdr:cNvSpPr txBox="1"/>
      </xdr:nvSpPr>
      <xdr:spPr>
        <a:xfrm>
          <a:off x="8515427" y="110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42308</xdr:rowOff>
    </xdr:from>
    <xdr:ext cx="469744" cy="259045"/>
    <xdr:sp macro="" textlink="">
      <xdr:nvSpPr>
        <xdr:cNvPr id="160" name="n_3mainValue【体育館・プール】&#10;一人当たり面積">
          <a:extLst>
            <a:ext uri="{FF2B5EF4-FFF2-40B4-BE49-F238E27FC236}">
              <a16:creationId xmlns:a16="http://schemas.microsoft.com/office/drawing/2014/main" xmlns="" id="{B48BA624-D0B3-4DBB-91EB-895D19FC6542}"/>
            </a:ext>
          </a:extLst>
        </xdr:cNvPr>
        <xdr:cNvSpPr txBox="1"/>
      </xdr:nvSpPr>
      <xdr:spPr>
        <a:xfrm>
          <a:off x="76264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40784</xdr:rowOff>
    </xdr:from>
    <xdr:ext cx="469744" cy="259045"/>
    <xdr:sp macro="" textlink="">
      <xdr:nvSpPr>
        <xdr:cNvPr id="161" name="n_4mainValue【体育館・プール】&#10;一人当たり面積">
          <a:extLst>
            <a:ext uri="{FF2B5EF4-FFF2-40B4-BE49-F238E27FC236}">
              <a16:creationId xmlns:a16="http://schemas.microsoft.com/office/drawing/2014/main" xmlns="" id="{A4D7B149-CB10-4ADE-ACDB-7C676A804425}"/>
            </a:ext>
          </a:extLst>
        </xdr:cNvPr>
        <xdr:cNvSpPr txBox="1"/>
      </xdr:nvSpPr>
      <xdr:spPr>
        <a:xfrm>
          <a:off x="6737427" y="110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7BD34110-2E01-48A0-AF68-13CB9F1F31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EEC857FB-D3E3-4FF5-82B8-3953B82536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5F386D6B-C11A-435F-A430-06C7CCC74EB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68C1039E-1F74-4454-B13B-61D5D5F6BB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5E777C7E-B6D4-4067-B7A2-D4F9E32425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94C5EBB5-88C3-4AC7-9D69-1A40774A1C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DAE8AC99-08BB-4817-9108-706A243349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F6CD839D-7CC3-4919-9ED0-079FE097C2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xmlns="" id="{A6E0B570-B14D-42A7-A83B-303CBDE424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xmlns="" id="{FABABF46-8714-4826-8369-108C926B60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xmlns="" id="{FC84303F-1DB4-4FDB-8C77-D39D6A6230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xmlns="" id="{E03F76C5-6CDF-45F6-B51F-DBB17A5B61D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xmlns="" id="{4F9D6C5F-C7C5-414A-8318-4BD8A783271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xmlns="" id="{DAAF1EC2-F0DC-4DC9-BE6E-1C6C6C3179E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xmlns="" id="{CAFFFF1E-E40C-4597-B33B-D44068F0CD4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xmlns="" id="{BC003676-81A4-4572-AC68-83B5DA5BC0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xmlns="" id="{F60D1EFD-97F5-45F4-9D64-C9EFA771895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xmlns="" id="{77E975B4-B98B-48AB-B651-336356AAB2F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xmlns="" id="{16B5C4A8-33F7-4A3E-83C0-09487430C7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xmlns="" id="{A516E15E-3C07-4916-912E-C5FB94CB627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xmlns="" id="{15ED5A3C-73F2-4903-9804-0E0A22249BB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xmlns="" id="{E0DCDBDA-3724-4B8E-AE71-1E057F8401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xmlns="" id="{F13CC8E5-97EE-40EA-9FA0-9EE2A9B5642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xmlns="" id="{FEDC24A8-EF8F-4600-9BE8-7FD2B0DFDE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xmlns="" id="{6366CAB7-C390-4186-B23A-E0A72B7525C6}"/>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xmlns="" id="{30C130B4-2874-4B3E-A397-E0BF5D1A3A7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xmlns="" id="{9AF08D72-BFBE-4DA3-BA83-5950565029F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xmlns="" id="{2A646F4F-3481-4144-B885-BD9E8BCB0478}"/>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xmlns="" id="{AE8688B4-656E-4C9B-ACD1-C4EBD09D1703}"/>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a16="http://schemas.microsoft.com/office/drawing/2014/main" xmlns="" id="{851A1234-FE61-402F-909B-60AFCFF5AB19}"/>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xmlns="" id="{4F15EB12-49F8-44CA-9D06-5E180821183F}"/>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xmlns="" id="{F9137D3C-6E20-4604-BCA9-90B5B2C96762}"/>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xmlns="" id="{A83969F1-EC1A-43D0-A51B-3001E103A011}"/>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xmlns="" id="{11E0ECC9-1CF1-474F-9A89-5998FA3D0A82}"/>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xmlns="" id="{07C46897-F3F0-41BC-B0E1-C586826D7CEB}"/>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1123A987-3A28-4737-968D-DBEBA475EF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9DF3476B-CDF1-47E4-9529-59CD8B32F6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3F0E5C24-E656-4595-B4EC-13E8DF5DA9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43D892E1-FDB2-4160-B9BA-B17C94FAC7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3F05D55E-B700-4978-9C06-FD77DB2819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202" name="楕円 201">
          <a:extLst>
            <a:ext uri="{FF2B5EF4-FFF2-40B4-BE49-F238E27FC236}">
              <a16:creationId xmlns:a16="http://schemas.microsoft.com/office/drawing/2014/main" xmlns="" id="{B0115BA8-9FBC-471B-87B5-39B92591B269}"/>
            </a:ext>
          </a:extLst>
        </xdr:cNvPr>
        <xdr:cNvSpPr/>
      </xdr:nvSpPr>
      <xdr:spPr>
        <a:xfrm>
          <a:off x="4584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203" name="【福祉施設】&#10;有形固定資産減価償却率該当値テキスト">
          <a:extLst>
            <a:ext uri="{FF2B5EF4-FFF2-40B4-BE49-F238E27FC236}">
              <a16:creationId xmlns:a16="http://schemas.microsoft.com/office/drawing/2014/main" xmlns="" id="{2D1A9ABC-502E-48B1-83CF-53FD9D7CC313}"/>
            </a:ext>
          </a:extLst>
        </xdr:cNvPr>
        <xdr:cNvSpPr txBox="1"/>
      </xdr:nvSpPr>
      <xdr:spPr>
        <a:xfrm>
          <a:off x="4673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04" name="楕円 203">
          <a:extLst>
            <a:ext uri="{FF2B5EF4-FFF2-40B4-BE49-F238E27FC236}">
              <a16:creationId xmlns:a16="http://schemas.microsoft.com/office/drawing/2014/main" xmlns="" id="{45D7F3E3-8DA0-4F3C-80A8-808D4A6780AF}"/>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43814</xdr:rowOff>
    </xdr:to>
    <xdr:cxnSp macro="">
      <xdr:nvCxnSpPr>
        <xdr:cNvPr id="205" name="直線コネクタ 204">
          <a:extLst>
            <a:ext uri="{FF2B5EF4-FFF2-40B4-BE49-F238E27FC236}">
              <a16:creationId xmlns:a16="http://schemas.microsoft.com/office/drawing/2014/main" xmlns="" id="{AB5C5562-5CE4-4504-B99C-8E37F66B4D62}"/>
            </a:ext>
          </a:extLst>
        </xdr:cNvPr>
        <xdr:cNvCxnSpPr/>
      </xdr:nvCxnSpPr>
      <xdr:spPr>
        <a:xfrm>
          <a:off x="3797300" y="1421130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06" name="楕円 205">
          <a:extLst>
            <a:ext uri="{FF2B5EF4-FFF2-40B4-BE49-F238E27FC236}">
              <a16:creationId xmlns:a16="http://schemas.microsoft.com/office/drawing/2014/main" xmlns="" id="{9FEBC63E-248B-4776-BD28-749B3663629E}"/>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152400</xdr:rowOff>
    </xdr:to>
    <xdr:cxnSp macro="">
      <xdr:nvCxnSpPr>
        <xdr:cNvPr id="207" name="直線コネクタ 206">
          <a:extLst>
            <a:ext uri="{FF2B5EF4-FFF2-40B4-BE49-F238E27FC236}">
              <a16:creationId xmlns:a16="http://schemas.microsoft.com/office/drawing/2014/main" xmlns="" id="{15F2357B-B841-4667-9A0A-8F267BA6C70B}"/>
            </a:ext>
          </a:extLst>
        </xdr:cNvPr>
        <xdr:cNvCxnSpPr/>
      </xdr:nvCxnSpPr>
      <xdr:spPr>
        <a:xfrm>
          <a:off x="2908300" y="141484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08" name="楕円 207">
          <a:extLst>
            <a:ext uri="{FF2B5EF4-FFF2-40B4-BE49-F238E27FC236}">
              <a16:creationId xmlns:a16="http://schemas.microsoft.com/office/drawing/2014/main" xmlns="" id="{10A2E377-8D3A-4E0D-ABC5-9216AD9E8DAC}"/>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89536</xdr:rowOff>
    </xdr:to>
    <xdr:cxnSp macro="">
      <xdr:nvCxnSpPr>
        <xdr:cNvPr id="209" name="直線コネクタ 208">
          <a:extLst>
            <a:ext uri="{FF2B5EF4-FFF2-40B4-BE49-F238E27FC236}">
              <a16:creationId xmlns:a16="http://schemas.microsoft.com/office/drawing/2014/main" xmlns="" id="{940AB191-0B31-418D-AB90-61B0CB844BC0}"/>
            </a:ext>
          </a:extLst>
        </xdr:cNvPr>
        <xdr:cNvCxnSpPr/>
      </xdr:nvCxnSpPr>
      <xdr:spPr>
        <a:xfrm>
          <a:off x="2019300" y="140855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84455</xdr:rowOff>
    </xdr:from>
    <xdr:to>
      <xdr:col>6</xdr:col>
      <xdr:colOff>38100</xdr:colOff>
      <xdr:row>82</xdr:row>
      <xdr:rowOff>14605</xdr:rowOff>
    </xdr:to>
    <xdr:sp macro="" textlink="">
      <xdr:nvSpPr>
        <xdr:cNvPr id="210" name="楕円 209">
          <a:extLst>
            <a:ext uri="{FF2B5EF4-FFF2-40B4-BE49-F238E27FC236}">
              <a16:creationId xmlns:a16="http://schemas.microsoft.com/office/drawing/2014/main" xmlns="" id="{E28881E3-08D4-4187-A8C5-5D86A14D2B0A}"/>
            </a:ext>
          </a:extLst>
        </xdr:cNvPr>
        <xdr:cNvSpPr/>
      </xdr:nvSpPr>
      <xdr:spPr>
        <a:xfrm>
          <a:off x="1079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135255</xdr:rowOff>
    </xdr:from>
    <xdr:to>
      <xdr:col>10</xdr:col>
      <xdr:colOff>114300</xdr:colOff>
      <xdr:row>82</xdr:row>
      <xdr:rowOff>26670</xdr:rowOff>
    </xdr:to>
    <xdr:cxnSp macro="">
      <xdr:nvCxnSpPr>
        <xdr:cNvPr id="211" name="直線コネクタ 210">
          <a:extLst>
            <a:ext uri="{FF2B5EF4-FFF2-40B4-BE49-F238E27FC236}">
              <a16:creationId xmlns:a16="http://schemas.microsoft.com/office/drawing/2014/main" xmlns="" id="{16ED6082-817A-4DE0-AEC5-EDADB97D0BE1}"/>
            </a:ext>
          </a:extLst>
        </xdr:cNvPr>
        <xdr:cNvCxnSpPr/>
      </xdr:nvCxnSpPr>
      <xdr:spPr>
        <a:xfrm>
          <a:off x="1130300" y="140227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12" name="n_1aveValue【福祉施設】&#10;有形固定資産減価償却率">
          <a:extLst>
            <a:ext uri="{FF2B5EF4-FFF2-40B4-BE49-F238E27FC236}">
              <a16:creationId xmlns:a16="http://schemas.microsoft.com/office/drawing/2014/main" xmlns="" id="{718F05B4-FCAF-4EB3-93BD-1102131A7C79}"/>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a:extLst>
            <a:ext uri="{FF2B5EF4-FFF2-40B4-BE49-F238E27FC236}">
              <a16:creationId xmlns:a16="http://schemas.microsoft.com/office/drawing/2014/main" xmlns="" id="{5BE2AC21-B745-4F49-9168-48C771A8924B}"/>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xmlns="" id="{07BC30AD-279E-4992-84FE-65C29C2502C7}"/>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xmlns="" id="{57A1B553-56EF-47D6-A804-62D9A62AE179}"/>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216" name="n_1mainValue【福祉施設】&#10;有形固定資産減価償却率">
          <a:extLst>
            <a:ext uri="{FF2B5EF4-FFF2-40B4-BE49-F238E27FC236}">
              <a16:creationId xmlns:a16="http://schemas.microsoft.com/office/drawing/2014/main" xmlns="" id="{C89E0248-3B19-470D-A726-8B661A0CA48A}"/>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217" name="n_2mainValue【福祉施設】&#10;有形固定資産減価償却率">
          <a:extLst>
            <a:ext uri="{FF2B5EF4-FFF2-40B4-BE49-F238E27FC236}">
              <a16:creationId xmlns:a16="http://schemas.microsoft.com/office/drawing/2014/main" xmlns="" id="{A1EC7FDA-3EB3-47B9-B20B-657DA22FC89C}"/>
            </a:ext>
          </a:extLst>
        </xdr:cNvPr>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218" name="n_3mainValue【福祉施設】&#10;有形固定資産減価償却率">
          <a:extLst>
            <a:ext uri="{FF2B5EF4-FFF2-40B4-BE49-F238E27FC236}">
              <a16:creationId xmlns:a16="http://schemas.microsoft.com/office/drawing/2014/main" xmlns="" id="{0A5AE969-3B6C-4B46-95E5-4000313CF302}"/>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31132</xdr:rowOff>
    </xdr:from>
    <xdr:ext cx="405111" cy="259045"/>
    <xdr:sp macro="" textlink="">
      <xdr:nvSpPr>
        <xdr:cNvPr id="219" name="n_4mainValue【福祉施設】&#10;有形固定資産減価償却率">
          <a:extLst>
            <a:ext uri="{FF2B5EF4-FFF2-40B4-BE49-F238E27FC236}">
              <a16:creationId xmlns:a16="http://schemas.microsoft.com/office/drawing/2014/main" xmlns="" id="{6F6F6452-C211-4FAB-BE1E-707B18E1F681}"/>
            </a:ext>
          </a:extLst>
        </xdr:cNvPr>
        <xdr:cNvSpPr txBox="1"/>
      </xdr:nvSpPr>
      <xdr:spPr>
        <a:xfrm>
          <a:off x="927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075F3C5C-B07A-46B9-A339-484D4F94E3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CD352931-4A34-4D48-A83C-F911FB9A9D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CD0DBB47-BD56-469E-AE6E-7A6A46249D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1DB8E6CE-5063-4191-AE2B-C13AA0B3EF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117EC28D-AA53-4E44-9B5C-143BD7D270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F9375F24-1149-41EC-A712-DBFA6FC003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5A84A3BB-4F48-4B9B-875F-21170B339B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059607C4-8908-453E-A0A4-5BB9AF4F23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xmlns="" id="{67E7E1D6-3DD5-4050-8DD6-F7834694BC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xmlns="" id="{A3F42A38-DA58-447D-88B5-EB743C4F80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xmlns="" id="{F297676F-2C30-4A95-96FF-AB47D1596BD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xmlns="" id="{DE776F3E-657B-4A74-81A8-1C8C0614CD4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xmlns="" id="{276F2D65-928E-46A3-B14B-CE39859FE4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xmlns="" id="{56335BCF-629F-4C5F-8E39-3941A85C656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xmlns="" id="{CBC4C901-5392-4B77-A48D-33D1E34D5D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xmlns="" id="{7D3D4138-7093-4E88-88D2-A5476B64E55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xmlns="" id="{463E6E0B-1914-46BB-9980-5229C4FD5E3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xmlns="" id="{096BEB26-D445-499C-9533-4B1BF22824F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xmlns="" id="{25AFB027-7847-44C5-AF83-9E391CCDD07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xmlns="" id="{F91141AA-A18C-421C-AD9D-E18BBC634AF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xmlns="" id="{225A63C7-1106-42EC-AECA-4CBBD5E06F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xmlns="" id="{D2503A01-1808-4D29-9DFB-8A7502BFCF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xmlns="" id="{7D905AE0-56FB-465B-BE30-A34325BD0F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xmlns="" id="{63F8B64C-2A23-436D-B20C-72C0E86BCA8C}"/>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xmlns="" id="{D067C240-EE81-454C-A4E5-0C1E1572E286}"/>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xmlns="" id="{B8B911BF-D3E2-4BA0-ACEC-CA579CD2E1E1}"/>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xmlns="" id="{98FEE800-B073-42CB-AB05-E474496495C3}"/>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xmlns="" id="{7B1BBB71-D051-4F18-9979-55773DFD089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a:extLst>
            <a:ext uri="{FF2B5EF4-FFF2-40B4-BE49-F238E27FC236}">
              <a16:creationId xmlns:a16="http://schemas.microsoft.com/office/drawing/2014/main" xmlns="" id="{5A872873-EF04-419E-A04C-B41D3FF149C5}"/>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xmlns="" id="{72D1BDB3-57C9-49E3-8CE1-DDDC7ECE7A9D}"/>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xmlns="" id="{8EED978E-F520-428D-8057-6AC057A82D06}"/>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xmlns="" id="{56621F04-DD0A-491C-B244-64B136AF5568}"/>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xmlns="" id="{38DB22C6-6906-4F01-80F7-DE3CBACC16C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xmlns="" id="{A1991B58-F492-4E77-8471-4197D5143DD6}"/>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2BAF99DD-C8A8-4998-987A-BB6EA8FC7A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96DC68EB-020C-4847-A982-DD4A3B7B9B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254C69CF-2B3E-43EF-9107-B7859DF5846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BF1EF12D-FBC7-47C7-8339-995A5064F4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B6E5869E-AEF1-4399-93C4-46092CFC01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36068</xdr:rowOff>
    </xdr:from>
    <xdr:to>
      <xdr:col>55</xdr:col>
      <xdr:colOff>50800</xdr:colOff>
      <xdr:row>86</xdr:row>
      <xdr:rowOff>137668</xdr:rowOff>
    </xdr:to>
    <xdr:sp macro="" textlink="">
      <xdr:nvSpPr>
        <xdr:cNvPr id="259" name="楕円 258">
          <a:extLst>
            <a:ext uri="{FF2B5EF4-FFF2-40B4-BE49-F238E27FC236}">
              <a16:creationId xmlns:a16="http://schemas.microsoft.com/office/drawing/2014/main" xmlns="" id="{984BE2E6-58F3-404A-908A-0DB7D296A3B9}"/>
            </a:ext>
          </a:extLst>
        </xdr:cNvPr>
        <xdr:cNvSpPr/>
      </xdr:nvSpPr>
      <xdr:spPr>
        <a:xfrm>
          <a:off x="104267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122445</xdr:rowOff>
    </xdr:from>
    <xdr:ext cx="469744" cy="259045"/>
    <xdr:sp macro="" textlink="">
      <xdr:nvSpPr>
        <xdr:cNvPr id="260" name="【福祉施設】&#10;一人当たり面積該当値テキスト">
          <a:extLst>
            <a:ext uri="{FF2B5EF4-FFF2-40B4-BE49-F238E27FC236}">
              <a16:creationId xmlns:a16="http://schemas.microsoft.com/office/drawing/2014/main" xmlns="" id="{B662F17D-9CE4-474B-83CE-1525130EED79}"/>
            </a:ext>
          </a:extLst>
        </xdr:cNvPr>
        <xdr:cNvSpPr txBox="1"/>
      </xdr:nvSpPr>
      <xdr:spPr>
        <a:xfrm>
          <a:off x="10515600" y="1469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36068</xdr:rowOff>
    </xdr:from>
    <xdr:to>
      <xdr:col>50</xdr:col>
      <xdr:colOff>165100</xdr:colOff>
      <xdr:row>86</xdr:row>
      <xdr:rowOff>137668</xdr:rowOff>
    </xdr:to>
    <xdr:sp macro="" textlink="">
      <xdr:nvSpPr>
        <xdr:cNvPr id="261" name="楕円 260">
          <a:extLst>
            <a:ext uri="{FF2B5EF4-FFF2-40B4-BE49-F238E27FC236}">
              <a16:creationId xmlns:a16="http://schemas.microsoft.com/office/drawing/2014/main" xmlns="" id="{E52A6E90-BFCF-45B9-80D1-F00675045FF1}"/>
            </a:ext>
          </a:extLst>
        </xdr:cNvPr>
        <xdr:cNvSpPr/>
      </xdr:nvSpPr>
      <xdr:spPr>
        <a:xfrm>
          <a:off x="9588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86868</xdr:rowOff>
    </xdr:from>
    <xdr:to>
      <xdr:col>55</xdr:col>
      <xdr:colOff>0</xdr:colOff>
      <xdr:row>86</xdr:row>
      <xdr:rowOff>86868</xdr:rowOff>
    </xdr:to>
    <xdr:cxnSp macro="">
      <xdr:nvCxnSpPr>
        <xdr:cNvPr id="262" name="直線コネクタ 261">
          <a:extLst>
            <a:ext uri="{FF2B5EF4-FFF2-40B4-BE49-F238E27FC236}">
              <a16:creationId xmlns:a16="http://schemas.microsoft.com/office/drawing/2014/main" xmlns="" id="{DBBD8B49-87C4-4648-94E6-CFB4754A4095}"/>
            </a:ext>
          </a:extLst>
        </xdr:cNvPr>
        <xdr:cNvCxnSpPr/>
      </xdr:nvCxnSpPr>
      <xdr:spPr>
        <a:xfrm>
          <a:off x="9639300" y="14831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36068</xdr:rowOff>
    </xdr:from>
    <xdr:to>
      <xdr:col>46</xdr:col>
      <xdr:colOff>38100</xdr:colOff>
      <xdr:row>86</xdr:row>
      <xdr:rowOff>137668</xdr:rowOff>
    </xdr:to>
    <xdr:sp macro="" textlink="">
      <xdr:nvSpPr>
        <xdr:cNvPr id="263" name="楕円 262">
          <a:extLst>
            <a:ext uri="{FF2B5EF4-FFF2-40B4-BE49-F238E27FC236}">
              <a16:creationId xmlns:a16="http://schemas.microsoft.com/office/drawing/2014/main" xmlns="" id="{EBFF6FF0-122C-47AB-96FE-C858B4DAF7DD}"/>
            </a:ext>
          </a:extLst>
        </xdr:cNvPr>
        <xdr:cNvSpPr/>
      </xdr:nvSpPr>
      <xdr:spPr>
        <a:xfrm>
          <a:off x="8699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86868</xdr:rowOff>
    </xdr:from>
    <xdr:to>
      <xdr:col>50</xdr:col>
      <xdr:colOff>114300</xdr:colOff>
      <xdr:row>86</xdr:row>
      <xdr:rowOff>86868</xdr:rowOff>
    </xdr:to>
    <xdr:cxnSp macro="">
      <xdr:nvCxnSpPr>
        <xdr:cNvPr id="264" name="直線コネクタ 263">
          <a:extLst>
            <a:ext uri="{FF2B5EF4-FFF2-40B4-BE49-F238E27FC236}">
              <a16:creationId xmlns:a16="http://schemas.microsoft.com/office/drawing/2014/main" xmlns="" id="{B1C075CC-5FEE-47FE-845D-AD0883A75CE3}"/>
            </a:ext>
          </a:extLst>
        </xdr:cNvPr>
        <xdr:cNvCxnSpPr/>
      </xdr:nvCxnSpPr>
      <xdr:spPr>
        <a:xfrm>
          <a:off x="8750300" y="14831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35306</xdr:rowOff>
    </xdr:from>
    <xdr:to>
      <xdr:col>41</xdr:col>
      <xdr:colOff>101600</xdr:colOff>
      <xdr:row>86</xdr:row>
      <xdr:rowOff>136906</xdr:rowOff>
    </xdr:to>
    <xdr:sp macro="" textlink="">
      <xdr:nvSpPr>
        <xdr:cNvPr id="265" name="楕円 264">
          <a:extLst>
            <a:ext uri="{FF2B5EF4-FFF2-40B4-BE49-F238E27FC236}">
              <a16:creationId xmlns:a16="http://schemas.microsoft.com/office/drawing/2014/main" xmlns="" id="{9ED07EAE-A21C-4E19-B1DA-BF75623D23BD}"/>
            </a:ext>
          </a:extLst>
        </xdr:cNvPr>
        <xdr:cNvSpPr/>
      </xdr:nvSpPr>
      <xdr:spPr>
        <a:xfrm>
          <a:off x="7810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86106</xdr:rowOff>
    </xdr:from>
    <xdr:to>
      <xdr:col>45</xdr:col>
      <xdr:colOff>177800</xdr:colOff>
      <xdr:row>86</xdr:row>
      <xdr:rowOff>86868</xdr:rowOff>
    </xdr:to>
    <xdr:cxnSp macro="">
      <xdr:nvCxnSpPr>
        <xdr:cNvPr id="266" name="直線コネクタ 265">
          <a:extLst>
            <a:ext uri="{FF2B5EF4-FFF2-40B4-BE49-F238E27FC236}">
              <a16:creationId xmlns:a16="http://schemas.microsoft.com/office/drawing/2014/main" xmlns="" id="{E8E43500-68A2-4944-9FC2-DA9F669FCBF1}"/>
            </a:ext>
          </a:extLst>
        </xdr:cNvPr>
        <xdr:cNvCxnSpPr/>
      </xdr:nvCxnSpPr>
      <xdr:spPr>
        <a:xfrm>
          <a:off x="7861300" y="148308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34544</xdr:rowOff>
    </xdr:from>
    <xdr:to>
      <xdr:col>36</xdr:col>
      <xdr:colOff>165100</xdr:colOff>
      <xdr:row>86</xdr:row>
      <xdr:rowOff>136144</xdr:rowOff>
    </xdr:to>
    <xdr:sp macro="" textlink="">
      <xdr:nvSpPr>
        <xdr:cNvPr id="267" name="楕円 266">
          <a:extLst>
            <a:ext uri="{FF2B5EF4-FFF2-40B4-BE49-F238E27FC236}">
              <a16:creationId xmlns:a16="http://schemas.microsoft.com/office/drawing/2014/main" xmlns="" id="{65D9AB0E-6EF1-4345-9956-B406A79255BE}"/>
            </a:ext>
          </a:extLst>
        </xdr:cNvPr>
        <xdr:cNvSpPr/>
      </xdr:nvSpPr>
      <xdr:spPr>
        <a:xfrm>
          <a:off x="6921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85344</xdr:rowOff>
    </xdr:from>
    <xdr:to>
      <xdr:col>41</xdr:col>
      <xdr:colOff>50800</xdr:colOff>
      <xdr:row>86</xdr:row>
      <xdr:rowOff>86106</xdr:rowOff>
    </xdr:to>
    <xdr:cxnSp macro="">
      <xdr:nvCxnSpPr>
        <xdr:cNvPr id="268" name="直線コネクタ 267">
          <a:extLst>
            <a:ext uri="{FF2B5EF4-FFF2-40B4-BE49-F238E27FC236}">
              <a16:creationId xmlns:a16="http://schemas.microsoft.com/office/drawing/2014/main" xmlns="" id="{A3C34CD7-4836-4875-80CE-C925510DAB6B}"/>
            </a:ext>
          </a:extLst>
        </xdr:cNvPr>
        <xdr:cNvCxnSpPr/>
      </xdr:nvCxnSpPr>
      <xdr:spPr>
        <a:xfrm>
          <a:off x="6972300" y="148300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xmlns="" id="{47DA8E31-DCE7-47F1-9014-9FD97A5936C7}"/>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a:extLst>
            <a:ext uri="{FF2B5EF4-FFF2-40B4-BE49-F238E27FC236}">
              <a16:creationId xmlns:a16="http://schemas.microsoft.com/office/drawing/2014/main" xmlns="" id="{AB342A08-21A2-42AC-A901-D901208F997D}"/>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xmlns="" id="{67676112-2DBF-4D55-A531-603C7D2855AD}"/>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a:extLst>
            <a:ext uri="{FF2B5EF4-FFF2-40B4-BE49-F238E27FC236}">
              <a16:creationId xmlns:a16="http://schemas.microsoft.com/office/drawing/2014/main" xmlns="" id="{1B354830-F2D5-4FE6-AF53-ADDF4ADE05C4}"/>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128795</xdr:rowOff>
    </xdr:from>
    <xdr:ext cx="469744" cy="259045"/>
    <xdr:sp macro="" textlink="">
      <xdr:nvSpPr>
        <xdr:cNvPr id="273" name="n_1mainValue【福祉施設】&#10;一人当たり面積">
          <a:extLst>
            <a:ext uri="{FF2B5EF4-FFF2-40B4-BE49-F238E27FC236}">
              <a16:creationId xmlns:a16="http://schemas.microsoft.com/office/drawing/2014/main" xmlns="" id="{23F0C666-04E8-4019-A9AC-E2B3566888D0}"/>
            </a:ext>
          </a:extLst>
        </xdr:cNvPr>
        <xdr:cNvSpPr txBox="1"/>
      </xdr:nvSpPr>
      <xdr:spPr>
        <a:xfrm>
          <a:off x="93917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128795</xdr:rowOff>
    </xdr:from>
    <xdr:ext cx="469744" cy="259045"/>
    <xdr:sp macro="" textlink="">
      <xdr:nvSpPr>
        <xdr:cNvPr id="274" name="n_2mainValue【福祉施設】&#10;一人当たり面積">
          <a:extLst>
            <a:ext uri="{FF2B5EF4-FFF2-40B4-BE49-F238E27FC236}">
              <a16:creationId xmlns:a16="http://schemas.microsoft.com/office/drawing/2014/main" xmlns="" id="{A86E423F-F442-4A0E-BA37-C5F0A3A58C32}"/>
            </a:ext>
          </a:extLst>
        </xdr:cNvPr>
        <xdr:cNvSpPr txBox="1"/>
      </xdr:nvSpPr>
      <xdr:spPr>
        <a:xfrm>
          <a:off x="85154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128033</xdr:rowOff>
    </xdr:from>
    <xdr:ext cx="469744" cy="259045"/>
    <xdr:sp macro="" textlink="">
      <xdr:nvSpPr>
        <xdr:cNvPr id="275" name="n_3mainValue【福祉施設】&#10;一人当たり面積">
          <a:extLst>
            <a:ext uri="{FF2B5EF4-FFF2-40B4-BE49-F238E27FC236}">
              <a16:creationId xmlns:a16="http://schemas.microsoft.com/office/drawing/2014/main" xmlns="" id="{871FA1E2-74ED-468A-A5F5-5C01D88F7FD3}"/>
            </a:ext>
          </a:extLst>
        </xdr:cNvPr>
        <xdr:cNvSpPr txBox="1"/>
      </xdr:nvSpPr>
      <xdr:spPr>
        <a:xfrm>
          <a:off x="76264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127271</xdr:rowOff>
    </xdr:from>
    <xdr:ext cx="469744" cy="259045"/>
    <xdr:sp macro="" textlink="">
      <xdr:nvSpPr>
        <xdr:cNvPr id="276" name="n_4mainValue【福祉施設】&#10;一人当たり面積">
          <a:extLst>
            <a:ext uri="{FF2B5EF4-FFF2-40B4-BE49-F238E27FC236}">
              <a16:creationId xmlns:a16="http://schemas.microsoft.com/office/drawing/2014/main" xmlns="" id="{D0250FD1-8D73-4031-9EDD-C714B463D6E4}"/>
            </a:ext>
          </a:extLst>
        </xdr:cNvPr>
        <xdr:cNvSpPr txBox="1"/>
      </xdr:nvSpPr>
      <xdr:spPr>
        <a:xfrm>
          <a:off x="67374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xmlns="" id="{D8553973-6FE8-4A55-8654-94EA8027DD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xmlns="" id="{0BD5F859-1369-455E-B032-0C85E49AD4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xmlns="" id="{BA5CD19F-6C9B-49BB-A032-B99950FE0A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xmlns="" id="{17318429-83AE-4534-8357-6E6A9A66B2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xmlns="" id="{080BDCEA-9F64-4FBD-A4F5-82D061EB7A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xmlns="" id="{667CB4EC-FEFD-4C33-B6EC-4AF6631248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xmlns="" id="{D428BAF5-99EA-4B4B-9623-1DDA3A1A35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xmlns="" id="{37A81FE8-FD60-4048-92D1-72FD7F8F60A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xmlns="" id="{40E53DA3-B126-4160-B544-B92973A3BE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xmlns="" id="{68BA1E32-D991-4474-B0F5-B319A115203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xmlns="" id="{53A1F49B-197D-499C-9EBB-E8FF4211F93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xmlns="" id="{786A5021-DD5C-45CD-A794-B8DCADB5A93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xmlns="" id="{071E1F4F-FF9E-4ECC-9BCA-C3514352B5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xmlns="" id="{17CA0591-A409-409F-8842-E35E91367A7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xmlns="" id="{E87D958F-1D3E-4587-83E8-494D0CF1A3D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xmlns="" id="{92D84F4C-9D1A-4361-A6D6-DFB47EDAA03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xmlns="" id="{5FED1BB3-4BA6-4378-AAC4-4E6AAB42A4C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xmlns="" id="{50502F36-E9AA-4884-83C8-6406B9B3E0A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xmlns="" id="{B8E39665-61FE-428F-B9C7-075517DECC2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xmlns="" id="{39F002A5-878E-4713-80C5-EE3EDAE5017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xmlns="" id="{176227A4-943F-4B59-BDA8-758C76CBE9E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xmlns="" id="{6F45746B-CBDD-459C-B5BD-5E296BA9943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xmlns="" id="{99754B01-2498-4B62-AEB2-4B99E8434B1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xmlns="" id="{751EAE09-A200-48E5-84E6-34926AA427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xmlns="" id="{86DEFE9E-BE5B-4E0A-AF4E-A6315773B3A1}"/>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xmlns="" id="{244AE010-F3AA-422C-AA59-0E1AFE11869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xmlns="" id="{88D1EAB5-AE24-447C-9F45-93F423E7623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a:extLst>
            <a:ext uri="{FF2B5EF4-FFF2-40B4-BE49-F238E27FC236}">
              <a16:creationId xmlns:a16="http://schemas.microsoft.com/office/drawing/2014/main" xmlns="" id="{56A5586A-E2E4-4616-ACC3-A8E9A13B9F1A}"/>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a:extLst>
            <a:ext uri="{FF2B5EF4-FFF2-40B4-BE49-F238E27FC236}">
              <a16:creationId xmlns:a16="http://schemas.microsoft.com/office/drawing/2014/main" xmlns="" id="{B93D73DC-29D9-4BB7-AD10-11335C540087}"/>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6" name="【市民会館】&#10;有形固定資産減価償却率平均値テキスト">
          <a:extLst>
            <a:ext uri="{FF2B5EF4-FFF2-40B4-BE49-F238E27FC236}">
              <a16:creationId xmlns:a16="http://schemas.microsoft.com/office/drawing/2014/main" xmlns="" id="{CDF00848-D905-4024-8E7C-5FF2D1B6F066}"/>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a:extLst>
            <a:ext uri="{FF2B5EF4-FFF2-40B4-BE49-F238E27FC236}">
              <a16:creationId xmlns:a16="http://schemas.microsoft.com/office/drawing/2014/main" xmlns="" id="{C4B8B8A6-4C1A-4E42-B0A1-4B0D8CF51FBC}"/>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a:extLst>
            <a:ext uri="{FF2B5EF4-FFF2-40B4-BE49-F238E27FC236}">
              <a16:creationId xmlns:a16="http://schemas.microsoft.com/office/drawing/2014/main" xmlns="" id="{F56FDEDE-B76B-4A69-88CE-E4DA9D8F8B99}"/>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a:extLst>
            <a:ext uri="{FF2B5EF4-FFF2-40B4-BE49-F238E27FC236}">
              <a16:creationId xmlns:a16="http://schemas.microsoft.com/office/drawing/2014/main" xmlns="" id="{193C2910-CCAF-4E98-BFBD-B4E101F98E63}"/>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a:extLst>
            <a:ext uri="{FF2B5EF4-FFF2-40B4-BE49-F238E27FC236}">
              <a16:creationId xmlns:a16="http://schemas.microsoft.com/office/drawing/2014/main" xmlns="" id="{25FF9820-1821-4399-9F44-794B2534AB94}"/>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a:extLst>
            <a:ext uri="{FF2B5EF4-FFF2-40B4-BE49-F238E27FC236}">
              <a16:creationId xmlns:a16="http://schemas.microsoft.com/office/drawing/2014/main" xmlns="" id="{ECFA0CEA-1F77-4049-A8FC-499FFBE0632E}"/>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A86D365B-6CD6-47DA-86EE-9C31AA39D68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73D60354-7848-4CC2-B673-96737674899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5B2B3B14-F32D-4047-9AB1-EA83D988049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7A02E858-7474-4406-BCE3-FCE8872D9E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59C4AF5C-05F3-449B-8076-8BA5749FA5B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164464</xdr:rowOff>
    </xdr:from>
    <xdr:to>
      <xdr:col>24</xdr:col>
      <xdr:colOff>114300</xdr:colOff>
      <xdr:row>102</xdr:row>
      <xdr:rowOff>94614</xdr:rowOff>
    </xdr:to>
    <xdr:sp macro="" textlink="">
      <xdr:nvSpPr>
        <xdr:cNvPr id="317" name="楕円 316">
          <a:extLst>
            <a:ext uri="{FF2B5EF4-FFF2-40B4-BE49-F238E27FC236}">
              <a16:creationId xmlns:a16="http://schemas.microsoft.com/office/drawing/2014/main" xmlns="" id="{60F43FE3-BC83-4526-86DD-667EBD1A28BC}"/>
            </a:ext>
          </a:extLst>
        </xdr:cNvPr>
        <xdr:cNvSpPr/>
      </xdr:nvSpPr>
      <xdr:spPr>
        <a:xfrm>
          <a:off x="45847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15891</xdr:rowOff>
    </xdr:from>
    <xdr:ext cx="405111" cy="259045"/>
    <xdr:sp macro="" textlink="">
      <xdr:nvSpPr>
        <xdr:cNvPr id="318" name="【市民会館】&#10;有形固定資産減価償却率該当値テキスト">
          <a:extLst>
            <a:ext uri="{FF2B5EF4-FFF2-40B4-BE49-F238E27FC236}">
              <a16:creationId xmlns:a16="http://schemas.microsoft.com/office/drawing/2014/main" xmlns="" id="{6836BE98-02AE-4A2D-B533-9F965AB9EE07}"/>
            </a:ext>
          </a:extLst>
        </xdr:cNvPr>
        <xdr:cNvSpPr txBox="1"/>
      </xdr:nvSpPr>
      <xdr:spPr>
        <a:xfrm>
          <a:off x="4673600"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135889</xdr:rowOff>
    </xdr:from>
    <xdr:to>
      <xdr:col>20</xdr:col>
      <xdr:colOff>38100</xdr:colOff>
      <xdr:row>102</xdr:row>
      <xdr:rowOff>66039</xdr:rowOff>
    </xdr:to>
    <xdr:sp macro="" textlink="">
      <xdr:nvSpPr>
        <xdr:cNvPr id="319" name="楕円 318">
          <a:extLst>
            <a:ext uri="{FF2B5EF4-FFF2-40B4-BE49-F238E27FC236}">
              <a16:creationId xmlns:a16="http://schemas.microsoft.com/office/drawing/2014/main" xmlns="" id="{03EB90F0-F164-4D20-A0FA-C4B5A1109EEC}"/>
            </a:ext>
          </a:extLst>
        </xdr:cNvPr>
        <xdr:cNvSpPr/>
      </xdr:nvSpPr>
      <xdr:spPr>
        <a:xfrm>
          <a:off x="3746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15239</xdr:rowOff>
    </xdr:from>
    <xdr:to>
      <xdr:col>24</xdr:col>
      <xdr:colOff>63500</xdr:colOff>
      <xdr:row>102</xdr:row>
      <xdr:rowOff>43814</xdr:rowOff>
    </xdr:to>
    <xdr:cxnSp macro="">
      <xdr:nvCxnSpPr>
        <xdr:cNvPr id="320" name="直線コネクタ 319">
          <a:extLst>
            <a:ext uri="{FF2B5EF4-FFF2-40B4-BE49-F238E27FC236}">
              <a16:creationId xmlns:a16="http://schemas.microsoft.com/office/drawing/2014/main" xmlns="" id="{0B0D1ACF-A525-4AB7-9C6B-852C473C55DA}"/>
            </a:ext>
          </a:extLst>
        </xdr:cNvPr>
        <xdr:cNvCxnSpPr/>
      </xdr:nvCxnSpPr>
      <xdr:spPr>
        <a:xfrm>
          <a:off x="3797300" y="175031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105411</xdr:rowOff>
    </xdr:from>
    <xdr:to>
      <xdr:col>15</xdr:col>
      <xdr:colOff>101600</xdr:colOff>
      <xdr:row>102</xdr:row>
      <xdr:rowOff>35561</xdr:rowOff>
    </xdr:to>
    <xdr:sp macro="" textlink="">
      <xdr:nvSpPr>
        <xdr:cNvPr id="321" name="楕円 320">
          <a:extLst>
            <a:ext uri="{FF2B5EF4-FFF2-40B4-BE49-F238E27FC236}">
              <a16:creationId xmlns:a16="http://schemas.microsoft.com/office/drawing/2014/main" xmlns="" id="{4FAF575D-B23B-489E-A02D-0006021A781E}"/>
            </a:ext>
          </a:extLst>
        </xdr:cNvPr>
        <xdr:cNvSpPr/>
      </xdr:nvSpPr>
      <xdr:spPr>
        <a:xfrm>
          <a:off x="2857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156211</xdr:rowOff>
    </xdr:from>
    <xdr:to>
      <xdr:col>19</xdr:col>
      <xdr:colOff>177800</xdr:colOff>
      <xdr:row>102</xdr:row>
      <xdr:rowOff>15239</xdr:rowOff>
    </xdr:to>
    <xdr:cxnSp macro="">
      <xdr:nvCxnSpPr>
        <xdr:cNvPr id="322" name="直線コネクタ 321">
          <a:extLst>
            <a:ext uri="{FF2B5EF4-FFF2-40B4-BE49-F238E27FC236}">
              <a16:creationId xmlns:a16="http://schemas.microsoft.com/office/drawing/2014/main" xmlns="" id="{DCB48181-F9FF-4813-9AD9-05B7EB7C10EB}"/>
            </a:ext>
          </a:extLst>
        </xdr:cNvPr>
        <xdr:cNvCxnSpPr/>
      </xdr:nvCxnSpPr>
      <xdr:spPr>
        <a:xfrm>
          <a:off x="2908300" y="17472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67311</xdr:rowOff>
    </xdr:from>
    <xdr:to>
      <xdr:col>10</xdr:col>
      <xdr:colOff>165100</xdr:colOff>
      <xdr:row>101</xdr:row>
      <xdr:rowOff>168911</xdr:rowOff>
    </xdr:to>
    <xdr:sp macro="" textlink="">
      <xdr:nvSpPr>
        <xdr:cNvPr id="323" name="楕円 322">
          <a:extLst>
            <a:ext uri="{FF2B5EF4-FFF2-40B4-BE49-F238E27FC236}">
              <a16:creationId xmlns:a16="http://schemas.microsoft.com/office/drawing/2014/main" xmlns="" id="{2EF384CE-4EDB-45C2-AFDE-78A5BB8F4E2D}"/>
            </a:ext>
          </a:extLst>
        </xdr:cNvPr>
        <xdr:cNvSpPr/>
      </xdr:nvSpPr>
      <xdr:spPr>
        <a:xfrm>
          <a:off x="1968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118111</xdr:rowOff>
    </xdr:from>
    <xdr:to>
      <xdr:col>15</xdr:col>
      <xdr:colOff>50800</xdr:colOff>
      <xdr:row>101</xdr:row>
      <xdr:rowOff>156211</xdr:rowOff>
    </xdr:to>
    <xdr:cxnSp macro="">
      <xdr:nvCxnSpPr>
        <xdr:cNvPr id="324" name="直線コネクタ 323">
          <a:extLst>
            <a:ext uri="{FF2B5EF4-FFF2-40B4-BE49-F238E27FC236}">
              <a16:creationId xmlns:a16="http://schemas.microsoft.com/office/drawing/2014/main" xmlns="" id="{5D33D944-D427-4D6D-8B9F-F0ACC29B32FD}"/>
            </a:ext>
          </a:extLst>
        </xdr:cNvPr>
        <xdr:cNvCxnSpPr/>
      </xdr:nvCxnSpPr>
      <xdr:spPr>
        <a:xfrm>
          <a:off x="2019300" y="17434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36830</xdr:rowOff>
    </xdr:from>
    <xdr:to>
      <xdr:col>6</xdr:col>
      <xdr:colOff>38100</xdr:colOff>
      <xdr:row>101</xdr:row>
      <xdr:rowOff>138430</xdr:rowOff>
    </xdr:to>
    <xdr:sp macro="" textlink="">
      <xdr:nvSpPr>
        <xdr:cNvPr id="325" name="楕円 324">
          <a:extLst>
            <a:ext uri="{FF2B5EF4-FFF2-40B4-BE49-F238E27FC236}">
              <a16:creationId xmlns:a16="http://schemas.microsoft.com/office/drawing/2014/main" xmlns="" id="{7BB8428A-5391-49BF-A03F-33017E805957}"/>
            </a:ext>
          </a:extLst>
        </xdr:cNvPr>
        <xdr:cNvSpPr/>
      </xdr:nvSpPr>
      <xdr:spPr>
        <a:xfrm>
          <a:off x="1079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87630</xdr:rowOff>
    </xdr:from>
    <xdr:to>
      <xdr:col>10</xdr:col>
      <xdr:colOff>114300</xdr:colOff>
      <xdr:row>101</xdr:row>
      <xdr:rowOff>118111</xdr:rowOff>
    </xdr:to>
    <xdr:cxnSp macro="">
      <xdr:nvCxnSpPr>
        <xdr:cNvPr id="326" name="直線コネクタ 325">
          <a:extLst>
            <a:ext uri="{FF2B5EF4-FFF2-40B4-BE49-F238E27FC236}">
              <a16:creationId xmlns:a16="http://schemas.microsoft.com/office/drawing/2014/main" xmlns="" id="{7138842D-AB84-420E-BD31-48A93EA54AF3}"/>
            </a:ext>
          </a:extLst>
        </xdr:cNvPr>
        <xdr:cNvCxnSpPr/>
      </xdr:nvCxnSpPr>
      <xdr:spPr>
        <a:xfrm>
          <a:off x="1130300" y="17404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27" name="n_1aveValue【市民会館】&#10;有形固定資産減価償却率">
          <a:extLst>
            <a:ext uri="{FF2B5EF4-FFF2-40B4-BE49-F238E27FC236}">
              <a16:creationId xmlns:a16="http://schemas.microsoft.com/office/drawing/2014/main" xmlns="" id="{FBFA21AE-A94C-4E5A-A919-364C121A799F}"/>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328" name="n_2aveValue【市民会館】&#10;有形固定資産減価償却率">
          <a:extLst>
            <a:ext uri="{FF2B5EF4-FFF2-40B4-BE49-F238E27FC236}">
              <a16:creationId xmlns:a16="http://schemas.microsoft.com/office/drawing/2014/main" xmlns="" id="{C6E9B542-6F8B-4A0C-B01D-168362C6AB05}"/>
            </a:ext>
          </a:extLst>
        </xdr:cNvPr>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329" name="n_3aveValue【市民会館】&#10;有形固定資産減価償却率">
          <a:extLst>
            <a:ext uri="{FF2B5EF4-FFF2-40B4-BE49-F238E27FC236}">
              <a16:creationId xmlns:a16="http://schemas.microsoft.com/office/drawing/2014/main" xmlns="" id="{FD0CF008-5B5B-40B8-9B7A-4D2A78A6F97B}"/>
            </a:ext>
          </a:extLst>
        </xdr:cNvPr>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330" name="n_4aveValue【市民会館】&#10;有形固定資産減価償却率">
          <a:extLst>
            <a:ext uri="{FF2B5EF4-FFF2-40B4-BE49-F238E27FC236}">
              <a16:creationId xmlns:a16="http://schemas.microsoft.com/office/drawing/2014/main" xmlns="" id="{CFCDE766-44EF-4BAE-869F-9A598D3D74CE}"/>
            </a:ext>
          </a:extLst>
        </xdr:cNvPr>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82566</xdr:rowOff>
    </xdr:from>
    <xdr:ext cx="405111" cy="259045"/>
    <xdr:sp macro="" textlink="">
      <xdr:nvSpPr>
        <xdr:cNvPr id="331" name="n_1mainValue【市民会館】&#10;有形固定資産減価償却率">
          <a:extLst>
            <a:ext uri="{FF2B5EF4-FFF2-40B4-BE49-F238E27FC236}">
              <a16:creationId xmlns:a16="http://schemas.microsoft.com/office/drawing/2014/main" xmlns="" id="{6F2A98A0-5EA3-4D82-B58C-DBE3F22B8843}"/>
            </a:ext>
          </a:extLst>
        </xdr:cNvPr>
        <xdr:cNvSpPr txBox="1"/>
      </xdr:nvSpPr>
      <xdr:spPr>
        <a:xfrm>
          <a:off x="3582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52088</xdr:rowOff>
    </xdr:from>
    <xdr:ext cx="405111" cy="259045"/>
    <xdr:sp macro="" textlink="">
      <xdr:nvSpPr>
        <xdr:cNvPr id="332" name="n_2mainValue【市民会館】&#10;有形固定資産減価償却率">
          <a:extLst>
            <a:ext uri="{FF2B5EF4-FFF2-40B4-BE49-F238E27FC236}">
              <a16:creationId xmlns:a16="http://schemas.microsoft.com/office/drawing/2014/main" xmlns="" id="{1244EF72-5B41-4D7C-97A0-5F4D346DC5AC}"/>
            </a:ext>
          </a:extLst>
        </xdr:cNvPr>
        <xdr:cNvSpPr txBox="1"/>
      </xdr:nvSpPr>
      <xdr:spPr>
        <a:xfrm>
          <a:off x="2705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13988</xdr:rowOff>
    </xdr:from>
    <xdr:ext cx="405111" cy="259045"/>
    <xdr:sp macro="" textlink="">
      <xdr:nvSpPr>
        <xdr:cNvPr id="333" name="n_3mainValue【市民会館】&#10;有形固定資産減価償却率">
          <a:extLst>
            <a:ext uri="{FF2B5EF4-FFF2-40B4-BE49-F238E27FC236}">
              <a16:creationId xmlns:a16="http://schemas.microsoft.com/office/drawing/2014/main" xmlns="" id="{0B81E99E-DA28-4980-AD7E-55054B46AE90}"/>
            </a:ext>
          </a:extLst>
        </xdr:cNvPr>
        <xdr:cNvSpPr txBox="1"/>
      </xdr:nvSpPr>
      <xdr:spPr>
        <a:xfrm>
          <a:off x="1816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154957</xdr:rowOff>
    </xdr:from>
    <xdr:ext cx="405111" cy="259045"/>
    <xdr:sp macro="" textlink="">
      <xdr:nvSpPr>
        <xdr:cNvPr id="334" name="n_4mainValue【市民会館】&#10;有形固定資産減価償却率">
          <a:extLst>
            <a:ext uri="{FF2B5EF4-FFF2-40B4-BE49-F238E27FC236}">
              <a16:creationId xmlns:a16="http://schemas.microsoft.com/office/drawing/2014/main" xmlns="" id="{D38E4C95-92F6-4895-B9EA-B9462FA3861F}"/>
            </a:ext>
          </a:extLst>
        </xdr:cNvPr>
        <xdr:cNvSpPr txBox="1"/>
      </xdr:nvSpPr>
      <xdr:spPr>
        <a:xfrm>
          <a:off x="927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xmlns="" id="{C9F40391-D1D9-43B3-A0FD-85F2CE1891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xmlns="" id="{F75A8AFA-6A63-4A48-B610-AC1704E5B5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xmlns="" id="{4F2ADB7B-7730-4663-B5D9-B9DE499FC2B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xmlns="" id="{ED0890A2-4BB8-4DB8-AA9D-FA42F71747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xmlns="" id="{22085E4D-AB3B-41AF-BB79-364831C76A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xmlns="" id="{9591085B-7871-4CB3-9E5C-B8EBEF1E07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xmlns="" id="{711F6231-E782-4C81-BEC8-BA6F248E48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xmlns="" id="{B4C8C9B4-36C7-49F1-B6FF-93505FE4B9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xmlns="" id="{09489B48-85B2-4D58-AB98-019D2B1CBEC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xmlns="" id="{7AC684FA-DF70-4F0F-9999-F38D642E57C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xmlns="" id="{6FCA7C99-6B82-4B64-A02A-52A20186570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xmlns="" id="{1829A0E8-3869-4262-B9E8-ABE358FF6A6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xmlns="" id="{B0E0DEA3-FE94-4E15-B586-B3CDDEF16B3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xmlns="" id="{85AB4A55-A81A-4101-A859-DB59E29A5D2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xmlns="" id="{F203099E-92CE-4E36-98BB-2575867A5B3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xmlns="" id="{3E000DA6-A4F7-4BB3-A0C0-DC3C4F59D8D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xmlns="" id="{C9633EC3-A6C3-48CF-A5E4-BA6FCF411EA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xmlns="" id="{88EFB029-CEC3-4F14-BE06-A442DCFCC08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xmlns="" id="{8746ACFE-EE40-47A4-80FA-556B73481E9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xmlns="" id="{EF2F5EF8-3AC2-4235-BDD9-BDC18B8EDE2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xmlns="" id="{2A25AFD3-E058-4918-AFEE-F22333A2C33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xmlns="" id="{9D7F8445-A76A-4093-9D64-B331EA9921D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xmlns="" id="{2595577A-4D96-4967-9A64-BF064133CD2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8" name="直線コネクタ 357">
          <a:extLst>
            <a:ext uri="{FF2B5EF4-FFF2-40B4-BE49-F238E27FC236}">
              <a16:creationId xmlns:a16="http://schemas.microsoft.com/office/drawing/2014/main" xmlns="" id="{65E051EC-4846-4F80-A212-D8A3CD222FB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9" name="【市民会館】&#10;一人当たり面積最小値テキスト">
          <a:extLst>
            <a:ext uri="{FF2B5EF4-FFF2-40B4-BE49-F238E27FC236}">
              <a16:creationId xmlns:a16="http://schemas.microsoft.com/office/drawing/2014/main" xmlns="" id="{E1EAA5CE-AE22-4D7E-85A7-C785B36F6566}"/>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0" name="直線コネクタ 359">
          <a:extLst>
            <a:ext uri="{FF2B5EF4-FFF2-40B4-BE49-F238E27FC236}">
              <a16:creationId xmlns:a16="http://schemas.microsoft.com/office/drawing/2014/main" xmlns="" id="{1EB27EB0-605C-4413-9F39-41DCAE453C8F}"/>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1" name="【市民会館】&#10;一人当たり面積最大値テキスト">
          <a:extLst>
            <a:ext uri="{FF2B5EF4-FFF2-40B4-BE49-F238E27FC236}">
              <a16:creationId xmlns:a16="http://schemas.microsoft.com/office/drawing/2014/main" xmlns="" id="{12B66D20-C94D-4339-AB66-ABF2F1699515}"/>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2" name="直線コネクタ 361">
          <a:extLst>
            <a:ext uri="{FF2B5EF4-FFF2-40B4-BE49-F238E27FC236}">
              <a16:creationId xmlns:a16="http://schemas.microsoft.com/office/drawing/2014/main" xmlns="" id="{1F43977D-B58A-46DE-87F9-61B160F3587E}"/>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363" name="【市民会館】&#10;一人当たり面積平均値テキスト">
          <a:extLst>
            <a:ext uri="{FF2B5EF4-FFF2-40B4-BE49-F238E27FC236}">
              <a16:creationId xmlns:a16="http://schemas.microsoft.com/office/drawing/2014/main" xmlns="" id="{5AB56B44-0523-4BE5-93DF-A4239BA48618}"/>
            </a:ext>
          </a:extLst>
        </xdr:cNvPr>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4" name="フローチャート: 判断 363">
          <a:extLst>
            <a:ext uri="{FF2B5EF4-FFF2-40B4-BE49-F238E27FC236}">
              <a16:creationId xmlns:a16="http://schemas.microsoft.com/office/drawing/2014/main" xmlns="" id="{A1D51BAC-06CC-4F34-9C00-C4BECDD77DD7}"/>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5" name="フローチャート: 判断 364">
          <a:extLst>
            <a:ext uri="{FF2B5EF4-FFF2-40B4-BE49-F238E27FC236}">
              <a16:creationId xmlns:a16="http://schemas.microsoft.com/office/drawing/2014/main" xmlns="" id="{BB660A84-1CAD-40AF-ADE5-0EC084796992}"/>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6" name="フローチャート: 判断 365">
          <a:extLst>
            <a:ext uri="{FF2B5EF4-FFF2-40B4-BE49-F238E27FC236}">
              <a16:creationId xmlns:a16="http://schemas.microsoft.com/office/drawing/2014/main" xmlns="" id="{933DF4C4-0C7E-4265-8840-66E025A6820A}"/>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7" name="フローチャート: 判断 366">
          <a:extLst>
            <a:ext uri="{FF2B5EF4-FFF2-40B4-BE49-F238E27FC236}">
              <a16:creationId xmlns:a16="http://schemas.microsoft.com/office/drawing/2014/main" xmlns="" id="{5E46D820-0E04-4B4A-8D88-94642777B686}"/>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8" name="フローチャート: 判断 367">
          <a:extLst>
            <a:ext uri="{FF2B5EF4-FFF2-40B4-BE49-F238E27FC236}">
              <a16:creationId xmlns:a16="http://schemas.microsoft.com/office/drawing/2014/main" xmlns="" id="{097BEADC-7139-414F-9E31-D760D740DDFC}"/>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4AA746C7-5745-43D3-A7AF-BE9F574E2B5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5F7BB956-01FB-4786-885B-A11E0C06284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306F0E57-CE21-4B66-A4B2-BC5A31B4437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B5B39B74-42A0-49CE-863A-2502F58B56E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6A188BFA-FBC3-46CC-815B-976B019634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8637</xdr:rowOff>
    </xdr:from>
    <xdr:to>
      <xdr:col>55</xdr:col>
      <xdr:colOff>50800</xdr:colOff>
      <xdr:row>107</xdr:row>
      <xdr:rowOff>110237</xdr:rowOff>
    </xdr:to>
    <xdr:sp macro="" textlink="">
      <xdr:nvSpPr>
        <xdr:cNvPr id="374" name="楕円 373">
          <a:extLst>
            <a:ext uri="{FF2B5EF4-FFF2-40B4-BE49-F238E27FC236}">
              <a16:creationId xmlns:a16="http://schemas.microsoft.com/office/drawing/2014/main" xmlns="" id="{6F41A70C-3CCC-4187-9755-C91DDCA7259F}"/>
            </a:ext>
          </a:extLst>
        </xdr:cNvPr>
        <xdr:cNvSpPr/>
      </xdr:nvSpPr>
      <xdr:spPr>
        <a:xfrm>
          <a:off x="104267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158514</xdr:rowOff>
    </xdr:from>
    <xdr:ext cx="469744" cy="259045"/>
    <xdr:sp macro="" textlink="">
      <xdr:nvSpPr>
        <xdr:cNvPr id="375" name="【市民会館】&#10;一人当たり面積該当値テキスト">
          <a:extLst>
            <a:ext uri="{FF2B5EF4-FFF2-40B4-BE49-F238E27FC236}">
              <a16:creationId xmlns:a16="http://schemas.microsoft.com/office/drawing/2014/main" xmlns="" id="{BBAE29E1-345E-4C56-9115-ED8C8955A1B9}"/>
            </a:ext>
          </a:extLst>
        </xdr:cNvPr>
        <xdr:cNvSpPr txBox="1"/>
      </xdr:nvSpPr>
      <xdr:spPr>
        <a:xfrm>
          <a:off x="10515600" y="183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5587</xdr:rowOff>
    </xdr:from>
    <xdr:to>
      <xdr:col>50</xdr:col>
      <xdr:colOff>165100</xdr:colOff>
      <xdr:row>107</xdr:row>
      <xdr:rowOff>107187</xdr:rowOff>
    </xdr:to>
    <xdr:sp macro="" textlink="">
      <xdr:nvSpPr>
        <xdr:cNvPr id="376" name="楕円 375">
          <a:extLst>
            <a:ext uri="{FF2B5EF4-FFF2-40B4-BE49-F238E27FC236}">
              <a16:creationId xmlns:a16="http://schemas.microsoft.com/office/drawing/2014/main" xmlns="" id="{23DE430C-EBF3-46A3-B151-4AD11A85D90E}"/>
            </a:ext>
          </a:extLst>
        </xdr:cNvPr>
        <xdr:cNvSpPr/>
      </xdr:nvSpPr>
      <xdr:spPr>
        <a:xfrm>
          <a:off x="9588500" y="18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56387</xdr:rowOff>
    </xdr:from>
    <xdr:to>
      <xdr:col>55</xdr:col>
      <xdr:colOff>0</xdr:colOff>
      <xdr:row>107</xdr:row>
      <xdr:rowOff>59437</xdr:rowOff>
    </xdr:to>
    <xdr:cxnSp macro="">
      <xdr:nvCxnSpPr>
        <xdr:cNvPr id="377" name="直線コネクタ 376">
          <a:extLst>
            <a:ext uri="{FF2B5EF4-FFF2-40B4-BE49-F238E27FC236}">
              <a16:creationId xmlns:a16="http://schemas.microsoft.com/office/drawing/2014/main" xmlns="" id="{84329E83-12EB-4FBF-9E06-D5F8FBBBADCC}"/>
            </a:ext>
          </a:extLst>
        </xdr:cNvPr>
        <xdr:cNvCxnSpPr/>
      </xdr:nvCxnSpPr>
      <xdr:spPr>
        <a:xfrm>
          <a:off x="9639300" y="18401537"/>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xdr:rowOff>
    </xdr:from>
    <xdr:to>
      <xdr:col>46</xdr:col>
      <xdr:colOff>38100</xdr:colOff>
      <xdr:row>107</xdr:row>
      <xdr:rowOff>104902</xdr:rowOff>
    </xdr:to>
    <xdr:sp macro="" textlink="">
      <xdr:nvSpPr>
        <xdr:cNvPr id="378" name="楕円 377">
          <a:extLst>
            <a:ext uri="{FF2B5EF4-FFF2-40B4-BE49-F238E27FC236}">
              <a16:creationId xmlns:a16="http://schemas.microsoft.com/office/drawing/2014/main" xmlns="" id="{A3E33F7C-1377-4746-9D30-1AFA4A06E031}"/>
            </a:ext>
          </a:extLst>
        </xdr:cNvPr>
        <xdr:cNvSpPr/>
      </xdr:nvSpPr>
      <xdr:spPr>
        <a:xfrm>
          <a:off x="86995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54102</xdr:rowOff>
    </xdr:from>
    <xdr:to>
      <xdr:col>50</xdr:col>
      <xdr:colOff>114300</xdr:colOff>
      <xdr:row>107</xdr:row>
      <xdr:rowOff>56387</xdr:rowOff>
    </xdr:to>
    <xdr:cxnSp macro="">
      <xdr:nvCxnSpPr>
        <xdr:cNvPr id="379" name="直線コネクタ 378">
          <a:extLst>
            <a:ext uri="{FF2B5EF4-FFF2-40B4-BE49-F238E27FC236}">
              <a16:creationId xmlns:a16="http://schemas.microsoft.com/office/drawing/2014/main" xmlns="" id="{E51DC448-A80F-48F9-94B5-5479784DB3FB}"/>
            </a:ext>
          </a:extLst>
        </xdr:cNvPr>
        <xdr:cNvCxnSpPr/>
      </xdr:nvCxnSpPr>
      <xdr:spPr>
        <a:xfrm>
          <a:off x="8750300" y="183992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167894</xdr:rowOff>
    </xdr:from>
    <xdr:to>
      <xdr:col>41</xdr:col>
      <xdr:colOff>101600</xdr:colOff>
      <xdr:row>107</xdr:row>
      <xdr:rowOff>98044</xdr:rowOff>
    </xdr:to>
    <xdr:sp macro="" textlink="">
      <xdr:nvSpPr>
        <xdr:cNvPr id="380" name="楕円 379">
          <a:extLst>
            <a:ext uri="{FF2B5EF4-FFF2-40B4-BE49-F238E27FC236}">
              <a16:creationId xmlns:a16="http://schemas.microsoft.com/office/drawing/2014/main" xmlns="" id="{994CB260-554E-4462-9F46-87AD38512436}"/>
            </a:ext>
          </a:extLst>
        </xdr:cNvPr>
        <xdr:cNvSpPr/>
      </xdr:nvSpPr>
      <xdr:spPr>
        <a:xfrm>
          <a:off x="7810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47244</xdr:rowOff>
    </xdr:from>
    <xdr:to>
      <xdr:col>45</xdr:col>
      <xdr:colOff>177800</xdr:colOff>
      <xdr:row>107</xdr:row>
      <xdr:rowOff>54102</xdr:rowOff>
    </xdr:to>
    <xdr:cxnSp macro="">
      <xdr:nvCxnSpPr>
        <xdr:cNvPr id="381" name="直線コネクタ 380">
          <a:extLst>
            <a:ext uri="{FF2B5EF4-FFF2-40B4-BE49-F238E27FC236}">
              <a16:creationId xmlns:a16="http://schemas.microsoft.com/office/drawing/2014/main" xmlns="" id="{8BCBFAF8-DBB6-48D9-95AE-AF96473A3733}"/>
            </a:ext>
          </a:extLst>
        </xdr:cNvPr>
        <xdr:cNvCxnSpPr/>
      </xdr:nvCxnSpPr>
      <xdr:spPr>
        <a:xfrm>
          <a:off x="7861300" y="183923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382" name="楕円 381">
          <a:extLst>
            <a:ext uri="{FF2B5EF4-FFF2-40B4-BE49-F238E27FC236}">
              <a16:creationId xmlns:a16="http://schemas.microsoft.com/office/drawing/2014/main" xmlns="" id="{1C1EDC05-DBF7-47ED-9BC0-9BBFEE584E8A}"/>
            </a:ext>
          </a:extLst>
        </xdr:cNvPr>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47244</xdr:rowOff>
    </xdr:to>
    <xdr:cxnSp macro="">
      <xdr:nvCxnSpPr>
        <xdr:cNvPr id="383" name="直線コネクタ 382">
          <a:extLst>
            <a:ext uri="{FF2B5EF4-FFF2-40B4-BE49-F238E27FC236}">
              <a16:creationId xmlns:a16="http://schemas.microsoft.com/office/drawing/2014/main" xmlns="" id="{88112491-CD64-4311-AE16-A43E4F2E368F}"/>
            </a:ext>
          </a:extLst>
        </xdr:cNvPr>
        <xdr:cNvCxnSpPr/>
      </xdr:nvCxnSpPr>
      <xdr:spPr>
        <a:xfrm>
          <a:off x="6972300" y="1838706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384" name="n_1aveValue【市民会館】&#10;一人当たり面積">
          <a:extLst>
            <a:ext uri="{FF2B5EF4-FFF2-40B4-BE49-F238E27FC236}">
              <a16:creationId xmlns:a16="http://schemas.microsoft.com/office/drawing/2014/main" xmlns="" id="{44E281FB-E3BF-427E-959B-F93D2E35DABE}"/>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385" name="n_2aveValue【市民会館】&#10;一人当たり面積">
          <a:extLst>
            <a:ext uri="{FF2B5EF4-FFF2-40B4-BE49-F238E27FC236}">
              <a16:creationId xmlns:a16="http://schemas.microsoft.com/office/drawing/2014/main" xmlns="" id="{3587B436-DCE5-4BFA-B9C8-4B446E5CD314}"/>
            </a:ext>
          </a:extLst>
        </xdr:cNvPr>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86" name="n_3aveValue【市民会館】&#10;一人当たり面積">
          <a:extLst>
            <a:ext uri="{FF2B5EF4-FFF2-40B4-BE49-F238E27FC236}">
              <a16:creationId xmlns:a16="http://schemas.microsoft.com/office/drawing/2014/main" xmlns="" id="{BB08271F-4706-4247-97E7-69BD56001496}"/>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87" name="n_4aveValue【市民会館】&#10;一人当たり面積">
          <a:extLst>
            <a:ext uri="{FF2B5EF4-FFF2-40B4-BE49-F238E27FC236}">
              <a16:creationId xmlns:a16="http://schemas.microsoft.com/office/drawing/2014/main" xmlns="" id="{1EA49779-BBB1-4738-98CF-B44ACF24DED6}"/>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98314</xdr:rowOff>
    </xdr:from>
    <xdr:ext cx="469744" cy="259045"/>
    <xdr:sp macro="" textlink="">
      <xdr:nvSpPr>
        <xdr:cNvPr id="388" name="n_1mainValue【市民会館】&#10;一人当たり面積">
          <a:extLst>
            <a:ext uri="{FF2B5EF4-FFF2-40B4-BE49-F238E27FC236}">
              <a16:creationId xmlns:a16="http://schemas.microsoft.com/office/drawing/2014/main" xmlns="" id="{4FA35303-4A23-434D-8FDA-92D5E124F622}"/>
            </a:ext>
          </a:extLst>
        </xdr:cNvPr>
        <xdr:cNvSpPr txBox="1"/>
      </xdr:nvSpPr>
      <xdr:spPr>
        <a:xfrm>
          <a:off x="9391727" y="184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96029</xdr:rowOff>
    </xdr:from>
    <xdr:ext cx="469744" cy="259045"/>
    <xdr:sp macro="" textlink="">
      <xdr:nvSpPr>
        <xdr:cNvPr id="389" name="n_2mainValue【市民会館】&#10;一人当たり面積">
          <a:extLst>
            <a:ext uri="{FF2B5EF4-FFF2-40B4-BE49-F238E27FC236}">
              <a16:creationId xmlns:a16="http://schemas.microsoft.com/office/drawing/2014/main" xmlns="" id="{CD5DE643-3468-4410-8219-A4183E78D789}"/>
            </a:ext>
          </a:extLst>
        </xdr:cNvPr>
        <xdr:cNvSpPr txBox="1"/>
      </xdr:nvSpPr>
      <xdr:spPr>
        <a:xfrm>
          <a:off x="8515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89171</xdr:rowOff>
    </xdr:from>
    <xdr:ext cx="469744" cy="259045"/>
    <xdr:sp macro="" textlink="">
      <xdr:nvSpPr>
        <xdr:cNvPr id="390" name="n_3mainValue【市民会館】&#10;一人当たり面積">
          <a:extLst>
            <a:ext uri="{FF2B5EF4-FFF2-40B4-BE49-F238E27FC236}">
              <a16:creationId xmlns:a16="http://schemas.microsoft.com/office/drawing/2014/main" xmlns="" id="{10805D54-2F2C-4505-8457-207B2FBDDF70}"/>
            </a:ext>
          </a:extLst>
        </xdr:cNvPr>
        <xdr:cNvSpPr txBox="1"/>
      </xdr:nvSpPr>
      <xdr:spPr>
        <a:xfrm>
          <a:off x="7626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391" name="n_4mainValue【市民会館】&#10;一人当たり面積">
          <a:extLst>
            <a:ext uri="{FF2B5EF4-FFF2-40B4-BE49-F238E27FC236}">
              <a16:creationId xmlns:a16="http://schemas.microsoft.com/office/drawing/2014/main" xmlns="" id="{2A34A7FF-5B73-46DF-9118-98A1CFE2EADE}"/>
            </a:ext>
          </a:extLst>
        </xdr:cNvPr>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899687BC-8A6F-4EA6-8E3F-338408CA3D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378B2492-13E8-4C2A-A2C4-140A3BEBFA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ADE5FA92-AFC1-40E4-9C54-B823BCC9A2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B7D95DD1-FCF5-430A-877B-03A188205D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F58675A5-4D4B-466A-B25A-4FAB5FC80C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D639B4ED-8CE7-4EFD-8C84-0C860355D8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9DCD2860-2614-4A8F-92FF-054AC4339F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300F4D0A-D91F-443D-9ED3-6476A917A51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xmlns="" id="{D45639D8-3AD5-442A-B579-20FABFFB50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xmlns="" id="{D8992FD8-954B-419F-B2FC-5D919D9238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xmlns="" id="{90B1B43C-757C-41B2-91D9-020B47ECC6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xmlns="" id="{55588857-E8C6-4401-9F42-BB2730D701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xmlns="" id="{A4CD3CC5-440C-42C4-8354-BC343679F0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xmlns="" id="{8D6516BB-365F-4859-85B4-F353052615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xmlns="" id="{E8E6E66F-AF46-48D2-B2CF-A20195FD73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xmlns="" id="{B2851DFE-7B56-44DB-9337-B0367061995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xmlns="" id="{03A90B99-9481-4528-B84F-03BEFAD725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xmlns="" id="{9AEE3E09-16F4-48FE-B03B-41B29B778D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xmlns="" id="{9A3F6AA6-1613-4E04-B762-B72ACD3D27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xmlns="" id="{4B5D6218-9DEF-441A-A31E-E7D049DBDB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xmlns="" id="{25269637-C3CF-44EE-8FD5-D44682CFB3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xmlns="" id="{DCC9D068-9A62-46E6-B3E5-5488E88611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xmlns="" id="{133AFC4D-0D4C-44A6-AFB0-B021FC1028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xmlns="" id="{9E649743-07F7-41FA-8A87-C246EC818E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xmlns="" id="{1FD1127A-8240-4F51-AC13-D6E4DBD024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xmlns="" id="{0979638E-276E-4C1B-842B-E155CF417A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xmlns="" id="{B11C9319-FC4A-43D2-92E8-30AC697D9F0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xmlns="" id="{A18B4D61-5528-4FDB-A116-D814E9D994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0" name="テキスト ボックス 419">
          <a:extLst>
            <a:ext uri="{FF2B5EF4-FFF2-40B4-BE49-F238E27FC236}">
              <a16:creationId xmlns:a16="http://schemas.microsoft.com/office/drawing/2014/main" xmlns="" id="{FB999393-1D2F-4755-AE95-8D1B76A782B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xmlns="" id="{7C98F43A-D93B-4AA9-897D-640F97DB8E9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xmlns="" id="{1285F228-4728-4FDD-A601-79CAC34421A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xmlns="" id="{426A123B-9FC9-44F8-8670-A7E2740D0E8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xmlns="" id="{ACF5C8B9-9DFB-4740-A12D-416C6781BDE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xmlns="" id="{FC7BACBF-AC52-47BB-A946-4AB1FEC7423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xmlns="" id="{F745FFAA-B1ED-40B2-B17B-4E130A11507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xmlns="" id="{068DEEC3-263F-4B5C-95D8-8043FD2FF2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8" name="テキスト ボックス 427">
          <a:extLst>
            <a:ext uri="{FF2B5EF4-FFF2-40B4-BE49-F238E27FC236}">
              <a16:creationId xmlns:a16="http://schemas.microsoft.com/office/drawing/2014/main" xmlns="" id="{B7048F1D-F3A3-4E9F-A824-DF2240A7384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xmlns="" id="{2F6C044A-C9E6-42AA-AEBF-90BF2F2642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xmlns="" id="{EE6DFD57-37E6-4B17-A4CA-150E0F8CFE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31" name="直線コネクタ 430">
          <a:extLst>
            <a:ext uri="{FF2B5EF4-FFF2-40B4-BE49-F238E27FC236}">
              <a16:creationId xmlns:a16="http://schemas.microsoft.com/office/drawing/2014/main" xmlns="" id="{236E59E5-B8A1-45C0-AFCF-D091959D271A}"/>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2" name="【保健センター・保健所】&#10;有形固定資産減価償却率最小値テキスト">
          <a:extLst>
            <a:ext uri="{FF2B5EF4-FFF2-40B4-BE49-F238E27FC236}">
              <a16:creationId xmlns:a16="http://schemas.microsoft.com/office/drawing/2014/main" xmlns="" id="{77D06001-172D-4031-BCD9-432F1E6B096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3" name="直線コネクタ 432">
          <a:extLst>
            <a:ext uri="{FF2B5EF4-FFF2-40B4-BE49-F238E27FC236}">
              <a16:creationId xmlns:a16="http://schemas.microsoft.com/office/drawing/2014/main" xmlns="" id="{1C6BBB1E-378F-408A-B674-DFA47A43AA47}"/>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4" name="【保健センター・保健所】&#10;有形固定資産減価償却率最大値テキスト">
          <a:extLst>
            <a:ext uri="{FF2B5EF4-FFF2-40B4-BE49-F238E27FC236}">
              <a16:creationId xmlns:a16="http://schemas.microsoft.com/office/drawing/2014/main" xmlns="" id="{42624D4D-689F-4543-A842-2415D2ED11A5}"/>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5" name="直線コネクタ 434">
          <a:extLst>
            <a:ext uri="{FF2B5EF4-FFF2-40B4-BE49-F238E27FC236}">
              <a16:creationId xmlns:a16="http://schemas.microsoft.com/office/drawing/2014/main" xmlns="" id="{98E169C8-03AB-46A8-B903-70C86EC579E3}"/>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xmlns="" id="{4FA6AEBD-4CDA-4603-A40E-2E82B6FC78AE}"/>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7" name="フローチャート: 判断 436">
          <a:extLst>
            <a:ext uri="{FF2B5EF4-FFF2-40B4-BE49-F238E27FC236}">
              <a16:creationId xmlns:a16="http://schemas.microsoft.com/office/drawing/2014/main" xmlns="" id="{B4BAA46B-4E8E-474D-9A01-64FEE5E8603A}"/>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8" name="フローチャート: 判断 437">
          <a:extLst>
            <a:ext uri="{FF2B5EF4-FFF2-40B4-BE49-F238E27FC236}">
              <a16:creationId xmlns:a16="http://schemas.microsoft.com/office/drawing/2014/main" xmlns="" id="{BAA35E8E-A119-40B9-9C07-5C9A8B623689}"/>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9" name="フローチャート: 判断 438">
          <a:extLst>
            <a:ext uri="{FF2B5EF4-FFF2-40B4-BE49-F238E27FC236}">
              <a16:creationId xmlns:a16="http://schemas.microsoft.com/office/drawing/2014/main" xmlns="" id="{A9196D45-ACB7-4E45-94C2-AAC5A141BA62}"/>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40" name="フローチャート: 判断 439">
          <a:extLst>
            <a:ext uri="{FF2B5EF4-FFF2-40B4-BE49-F238E27FC236}">
              <a16:creationId xmlns:a16="http://schemas.microsoft.com/office/drawing/2014/main" xmlns="" id="{C57DCC20-EF90-4E55-AB31-4710C28D4207}"/>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41" name="フローチャート: 判断 440">
          <a:extLst>
            <a:ext uri="{FF2B5EF4-FFF2-40B4-BE49-F238E27FC236}">
              <a16:creationId xmlns:a16="http://schemas.microsoft.com/office/drawing/2014/main" xmlns="" id="{D1118487-F9E0-4875-A50A-A5A8DEBDBB4D}"/>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2F8FF0AC-6D6D-4F9A-A993-CA9ECE4335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A050B9F1-F98A-40C9-A0DC-40D934DA5B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46922782-F0F8-439F-90FD-49F62827CD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014143AD-C492-457C-801E-04F9AA9632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4242CD41-3697-4AF8-9B33-8B7D18BDB4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macro="" textlink="">
      <xdr:nvSpPr>
        <xdr:cNvPr id="447" name="楕円 446">
          <a:extLst>
            <a:ext uri="{FF2B5EF4-FFF2-40B4-BE49-F238E27FC236}">
              <a16:creationId xmlns:a16="http://schemas.microsoft.com/office/drawing/2014/main" xmlns="" id="{4A11B8B0-F476-4C7D-B46F-0C9378B663D4}"/>
            </a:ext>
          </a:extLst>
        </xdr:cNvPr>
        <xdr:cNvSpPr/>
      </xdr:nvSpPr>
      <xdr:spPr>
        <a:xfrm>
          <a:off x="16268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81932</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xmlns="" id="{70081D9F-CE41-4FFA-B2ED-8F5DC427B57D}"/>
            </a:ext>
          </a:extLst>
        </xdr:cNvPr>
        <xdr:cNvSpPr txBox="1"/>
      </xdr:nvSpPr>
      <xdr:spPr>
        <a:xfrm>
          <a:off x="16357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449" name="楕円 448">
          <a:extLst>
            <a:ext uri="{FF2B5EF4-FFF2-40B4-BE49-F238E27FC236}">
              <a16:creationId xmlns:a16="http://schemas.microsoft.com/office/drawing/2014/main" xmlns="" id="{AC4D09AD-FA60-4538-B846-B30DC8920B13}"/>
            </a:ext>
          </a:extLst>
        </xdr:cNvPr>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154305</xdr:rowOff>
    </xdr:to>
    <xdr:cxnSp macro="">
      <xdr:nvCxnSpPr>
        <xdr:cNvPr id="450" name="直線コネクタ 449">
          <a:extLst>
            <a:ext uri="{FF2B5EF4-FFF2-40B4-BE49-F238E27FC236}">
              <a16:creationId xmlns:a16="http://schemas.microsoft.com/office/drawing/2014/main" xmlns="" id="{74861563-CA60-4BD0-99C7-E375AB6B5F6F}"/>
            </a:ext>
          </a:extLst>
        </xdr:cNvPr>
        <xdr:cNvCxnSpPr/>
      </xdr:nvCxnSpPr>
      <xdr:spPr>
        <a:xfrm>
          <a:off x="15481300" y="10435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51" name="楕円 450">
          <a:extLst>
            <a:ext uri="{FF2B5EF4-FFF2-40B4-BE49-F238E27FC236}">
              <a16:creationId xmlns:a16="http://schemas.microsoft.com/office/drawing/2014/main" xmlns="" id="{622B7D46-9708-4F24-95CA-F433AB4E52E9}"/>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148590</xdr:rowOff>
    </xdr:to>
    <xdr:cxnSp macro="">
      <xdr:nvCxnSpPr>
        <xdr:cNvPr id="452" name="直線コネクタ 451">
          <a:extLst>
            <a:ext uri="{FF2B5EF4-FFF2-40B4-BE49-F238E27FC236}">
              <a16:creationId xmlns:a16="http://schemas.microsoft.com/office/drawing/2014/main" xmlns="" id="{1CA95BAD-C406-44D0-B104-E8D5F36B75D0}"/>
            </a:ext>
          </a:extLst>
        </xdr:cNvPr>
        <xdr:cNvCxnSpPr/>
      </xdr:nvCxnSpPr>
      <xdr:spPr>
        <a:xfrm>
          <a:off x="14592300" y="1040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453" name="楕円 452">
          <a:extLst>
            <a:ext uri="{FF2B5EF4-FFF2-40B4-BE49-F238E27FC236}">
              <a16:creationId xmlns:a16="http://schemas.microsoft.com/office/drawing/2014/main" xmlns="" id="{1CB70626-73D3-4F0C-BAB6-B7737BB5806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454" name="直線コネクタ 453">
          <a:extLst>
            <a:ext uri="{FF2B5EF4-FFF2-40B4-BE49-F238E27FC236}">
              <a16:creationId xmlns:a16="http://schemas.microsoft.com/office/drawing/2014/main" xmlns="" id="{5C6707D7-3892-4791-9267-B59A662711F1}"/>
            </a:ext>
          </a:extLst>
        </xdr:cNvPr>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156845</xdr:rowOff>
    </xdr:from>
    <xdr:to>
      <xdr:col>67</xdr:col>
      <xdr:colOff>101600</xdr:colOff>
      <xdr:row>60</xdr:row>
      <xdr:rowOff>86995</xdr:rowOff>
    </xdr:to>
    <xdr:sp macro="" textlink="">
      <xdr:nvSpPr>
        <xdr:cNvPr id="455" name="楕円 454">
          <a:extLst>
            <a:ext uri="{FF2B5EF4-FFF2-40B4-BE49-F238E27FC236}">
              <a16:creationId xmlns:a16="http://schemas.microsoft.com/office/drawing/2014/main" xmlns="" id="{6703A55E-7433-40C9-A877-0790306B3CC3}"/>
            </a:ext>
          </a:extLst>
        </xdr:cNvPr>
        <xdr:cNvSpPr/>
      </xdr:nvSpPr>
      <xdr:spPr>
        <a:xfrm>
          <a:off x="12763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36195</xdr:rowOff>
    </xdr:from>
    <xdr:to>
      <xdr:col>71</xdr:col>
      <xdr:colOff>177800</xdr:colOff>
      <xdr:row>60</xdr:row>
      <xdr:rowOff>76200</xdr:rowOff>
    </xdr:to>
    <xdr:cxnSp macro="">
      <xdr:nvCxnSpPr>
        <xdr:cNvPr id="456" name="直線コネクタ 455">
          <a:extLst>
            <a:ext uri="{FF2B5EF4-FFF2-40B4-BE49-F238E27FC236}">
              <a16:creationId xmlns:a16="http://schemas.microsoft.com/office/drawing/2014/main" xmlns="" id="{569F666B-757A-4DE6-A070-1BE0EA8D9621}"/>
            </a:ext>
          </a:extLst>
        </xdr:cNvPr>
        <xdr:cNvCxnSpPr/>
      </xdr:nvCxnSpPr>
      <xdr:spPr>
        <a:xfrm>
          <a:off x="12814300" y="1032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xmlns="" id="{39B3C129-0020-486D-98F1-CBBBADA5B29F}"/>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xmlns="" id="{624E5109-95DA-4B1B-B761-CA6C7AAB77BC}"/>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xmlns="" id="{7FD79B4A-4DCC-498F-AD68-1FDC66BFB771}"/>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xmlns="" id="{E4E3874B-452E-46B8-BC2F-49B5F0B05F8E}"/>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xmlns="" id="{436995E8-0B21-45D0-B29A-CAF6B164DCEF}"/>
            </a:ext>
          </a:extLst>
        </xdr:cNvPr>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xmlns="" id="{62F59828-089D-4F56-98A0-50259208BD45}"/>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xmlns="" id="{CEE72399-F645-41A1-8CE5-5C88987F3023}"/>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xmlns="" id="{E0303578-470E-4E00-A31B-8DA721019198}"/>
            </a:ext>
          </a:extLst>
        </xdr:cNvPr>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xmlns="" id="{1E9401D9-4291-44C7-991C-3C357EC336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xmlns="" id="{AC44196C-BC20-4140-B574-3FBBAD4BAB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xmlns="" id="{D8091794-364D-4CF6-96A3-425BC9FC05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xmlns="" id="{0C126D06-CE71-4075-9625-7302677A03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xmlns="" id="{F889203D-7FD7-417F-827A-21A61476A0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xmlns="" id="{72696AD8-77AC-4949-9D3A-E6807073C4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xmlns="" id="{AB6A92B2-B510-48F0-BC92-8D27FAE36D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xmlns="" id="{08F5223A-34C3-425E-801B-AEE6A61950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xmlns="" id="{FDBBECE6-5112-4672-9258-E7B1E592D8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xmlns="" id="{D558EB88-8A55-4D77-B7E6-9873B90F76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xmlns="" id="{0E20EDA7-E546-4742-B00B-4E0F3917299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a:extLst>
            <a:ext uri="{FF2B5EF4-FFF2-40B4-BE49-F238E27FC236}">
              <a16:creationId xmlns:a16="http://schemas.microsoft.com/office/drawing/2014/main" xmlns="" id="{426EE7E1-464B-40A2-A95A-4B94F5A6184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a:extLst>
            <a:ext uri="{FF2B5EF4-FFF2-40B4-BE49-F238E27FC236}">
              <a16:creationId xmlns:a16="http://schemas.microsoft.com/office/drawing/2014/main" xmlns="" id="{6A70D67A-9087-443B-817D-91BF419D49E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a:extLst>
            <a:ext uri="{FF2B5EF4-FFF2-40B4-BE49-F238E27FC236}">
              <a16:creationId xmlns:a16="http://schemas.microsoft.com/office/drawing/2014/main" xmlns="" id="{FB51EFAD-41B5-4AF8-8EF3-21A3D538D5C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a:extLst>
            <a:ext uri="{FF2B5EF4-FFF2-40B4-BE49-F238E27FC236}">
              <a16:creationId xmlns:a16="http://schemas.microsoft.com/office/drawing/2014/main" xmlns="" id="{D7FCC837-8671-4468-AD2C-EA1CFF672B7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a:extLst>
            <a:ext uri="{FF2B5EF4-FFF2-40B4-BE49-F238E27FC236}">
              <a16:creationId xmlns:a16="http://schemas.microsoft.com/office/drawing/2014/main" xmlns="" id="{5B6BF8C8-15D9-44D6-A0B3-5D4758CB4D7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xmlns="" id="{F7BA7981-3F8D-4460-8903-0A25AC89931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a:extLst>
            <a:ext uri="{FF2B5EF4-FFF2-40B4-BE49-F238E27FC236}">
              <a16:creationId xmlns:a16="http://schemas.microsoft.com/office/drawing/2014/main" xmlns="" id="{E10AC90F-3A2F-4BEA-AFCB-A9455D75B2C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xmlns="" id="{7981C9B5-B0F5-4018-AE64-4A4AEFAF37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xmlns="" id="{256E7030-E637-4915-AACD-299E4ED947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xmlns="" id="{1136AC01-CB42-4011-8437-18BDC5426A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6" name="直線コネクタ 485">
          <a:extLst>
            <a:ext uri="{FF2B5EF4-FFF2-40B4-BE49-F238E27FC236}">
              <a16:creationId xmlns:a16="http://schemas.microsoft.com/office/drawing/2014/main" xmlns="" id="{DB2083B1-EAE9-4CC4-91F6-E4600843477B}"/>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xmlns="" id="{FF705A44-426B-45EC-BAE4-68A7D69D94FA}"/>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8" name="直線コネクタ 487">
          <a:extLst>
            <a:ext uri="{FF2B5EF4-FFF2-40B4-BE49-F238E27FC236}">
              <a16:creationId xmlns:a16="http://schemas.microsoft.com/office/drawing/2014/main" xmlns="" id="{15129217-3EE5-4557-B50B-BA482371130E}"/>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xmlns="" id="{5DD47010-6EF3-473A-BF1A-D4DA2FC36A79}"/>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90" name="直線コネクタ 489">
          <a:extLst>
            <a:ext uri="{FF2B5EF4-FFF2-40B4-BE49-F238E27FC236}">
              <a16:creationId xmlns:a16="http://schemas.microsoft.com/office/drawing/2014/main" xmlns="" id="{891DEDD2-8298-4EAB-9F4A-84A34243D70A}"/>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xmlns="" id="{A02F2E58-C628-47F7-83D1-083ADA962075}"/>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2" name="フローチャート: 判断 491">
          <a:extLst>
            <a:ext uri="{FF2B5EF4-FFF2-40B4-BE49-F238E27FC236}">
              <a16:creationId xmlns:a16="http://schemas.microsoft.com/office/drawing/2014/main" xmlns="" id="{98939450-8BBA-448D-A278-AF739CA18B1D}"/>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3" name="フローチャート: 判断 492">
          <a:extLst>
            <a:ext uri="{FF2B5EF4-FFF2-40B4-BE49-F238E27FC236}">
              <a16:creationId xmlns:a16="http://schemas.microsoft.com/office/drawing/2014/main" xmlns="" id="{5A69F9F2-5CA7-460E-AB30-770FFE6DBA65}"/>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4" name="フローチャート: 判断 493">
          <a:extLst>
            <a:ext uri="{FF2B5EF4-FFF2-40B4-BE49-F238E27FC236}">
              <a16:creationId xmlns:a16="http://schemas.microsoft.com/office/drawing/2014/main" xmlns="" id="{31D13E46-181B-4EC7-964C-CCEC8DB7F7B3}"/>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5" name="フローチャート: 判断 494">
          <a:extLst>
            <a:ext uri="{FF2B5EF4-FFF2-40B4-BE49-F238E27FC236}">
              <a16:creationId xmlns:a16="http://schemas.microsoft.com/office/drawing/2014/main" xmlns="" id="{1DC7B3AD-49EA-42A3-9C94-A6D553D657D7}"/>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6" name="フローチャート: 判断 495">
          <a:extLst>
            <a:ext uri="{FF2B5EF4-FFF2-40B4-BE49-F238E27FC236}">
              <a16:creationId xmlns:a16="http://schemas.microsoft.com/office/drawing/2014/main" xmlns="" id="{61E312F2-40DF-4CDB-A0F5-4DD883550051}"/>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70032C49-DACE-475F-9676-BDBF955E2E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F99610E7-B018-4B3C-A79A-534ABDC7D9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53D192CE-4CFF-420B-B7A2-68E4A7C026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1F3D59FE-2B6B-4BF0-A991-D133F88A50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8E9B33FB-7856-4D2C-9F33-C6DC49C8D8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91389</xdr:rowOff>
    </xdr:from>
    <xdr:to>
      <xdr:col>116</xdr:col>
      <xdr:colOff>114300</xdr:colOff>
      <xdr:row>63</xdr:row>
      <xdr:rowOff>21539</xdr:rowOff>
    </xdr:to>
    <xdr:sp macro="" textlink="">
      <xdr:nvSpPr>
        <xdr:cNvPr id="502" name="楕円 501">
          <a:extLst>
            <a:ext uri="{FF2B5EF4-FFF2-40B4-BE49-F238E27FC236}">
              <a16:creationId xmlns:a16="http://schemas.microsoft.com/office/drawing/2014/main" xmlns="" id="{13F7DB64-BA3E-4A2F-87DD-633E1C9B20D5}"/>
            </a:ext>
          </a:extLst>
        </xdr:cNvPr>
        <xdr:cNvSpPr/>
      </xdr:nvSpPr>
      <xdr:spPr>
        <a:xfrm>
          <a:off x="221107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114266</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xmlns="" id="{C7FE571C-D3F6-4EF1-937F-E2466B7940B4}"/>
            </a:ext>
          </a:extLst>
        </xdr:cNvPr>
        <xdr:cNvSpPr txBox="1"/>
      </xdr:nvSpPr>
      <xdr:spPr>
        <a:xfrm>
          <a:off x="22199600" y="1057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88646</xdr:rowOff>
    </xdr:from>
    <xdr:to>
      <xdr:col>112</xdr:col>
      <xdr:colOff>38100</xdr:colOff>
      <xdr:row>63</xdr:row>
      <xdr:rowOff>18796</xdr:rowOff>
    </xdr:to>
    <xdr:sp macro="" textlink="">
      <xdr:nvSpPr>
        <xdr:cNvPr id="504" name="楕円 503">
          <a:extLst>
            <a:ext uri="{FF2B5EF4-FFF2-40B4-BE49-F238E27FC236}">
              <a16:creationId xmlns:a16="http://schemas.microsoft.com/office/drawing/2014/main" xmlns="" id="{9D7C7CD8-BE6D-48E5-B755-49D859A411D5}"/>
            </a:ext>
          </a:extLst>
        </xdr:cNvPr>
        <xdr:cNvSpPr/>
      </xdr:nvSpPr>
      <xdr:spPr>
        <a:xfrm>
          <a:off x="21272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139446</xdr:rowOff>
    </xdr:from>
    <xdr:to>
      <xdr:col>116</xdr:col>
      <xdr:colOff>63500</xdr:colOff>
      <xdr:row>62</xdr:row>
      <xdr:rowOff>142189</xdr:rowOff>
    </xdr:to>
    <xdr:cxnSp macro="">
      <xdr:nvCxnSpPr>
        <xdr:cNvPr id="505" name="直線コネクタ 504">
          <a:extLst>
            <a:ext uri="{FF2B5EF4-FFF2-40B4-BE49-F238E27FC236}">
              <a16:creationId xmlns:a16="http://schemas.microsoft.com/office/drawing/2014/main" xmlns="" id="{1BD97B33-3BC8-4BB9-9C02-A5AB0292C1F5}"/>
            </a:ext>
          </a:extLst>
        </xdr:cNvPr>
        <xdr:cNvCxnSpPr/>
      </xdr:nvCxnSpPr>
      <xdr:spPr>
        <a:xfrm>
          <a:off x="21323300" y="1076934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86817</xdr:rowOff>
    </xdr:from>
    <xdr:to>
      <xdr:col>107</xdr:col>
      <xdr:colOff>101600</xdr:colOff>
      <xdr:row>63</xdr:row>
      <xdr:rowOff>16967</xdr:rowOff>
    </xdr:to>
    <xdr:sp macro="" textlink="">
      <xdr:nvSpPr>
        <xdr:cNvPr id="506" name="楕円 505">
          <a:extLst>
            <a:ext uri="{FF2B5EF4-FFF2-40B4-BE49-F238E27FC236}">
              <a16:creationId xmlns:a16="http://schemas.microsoft.com/office/drawing/2014/main" xmlns="" id="{C97F316D-CD2F-413E-AD58-31DBC509CCFC}"/>
            </a:ext>
          </a:extLst>
        </xdr:cNvPr>
        <xdr:cNvSpPr/>
      </xdr:nvSpPr>
      <xdr:spPr>
        <a:xfrm>
          <a:off x="20383500" y="107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137617</xdr:rowOff>
    </xdr:from>
    <xdr:to>
      <xdr:col>111</xdr:col>
      <xdr:colOff>177800</xdr:colOff>
      <xdr:row>62</xdr:row>
      <xdr:rowOff>139446</xdr:rowOff>
    </xdr:to>
    <xdr:cxnSp macro="">
      <xdr:nvCxnSpPr>
        <xdr:cNvPr id="507" name="直線コネクタ 506">
          <a:extLst>
            <a:ext uri="{FF2B5EF4-FFF2-40B4-BE49-F238E27FC236}">
              <a16:creationId xmlns:a16="http://schemas.microsoft.com/office/drawing/2014/main" xmlns="" id="{A5F68337-D200-47BD-8D23-10EE6BEBCF73}"/>
            </a:ext>
          </a:extLst>
        </xdr:cNvPr>
        <xdr:cNvCxnSpPr/>
      </xdr:nvCxnSpPr>
      <xdr:spPr>
        <a:xfrm>
          <a:off x="20434300" y="107675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08" name="楕円 507">
          <a:extLst>
            <a:ext uri="{FF2B5EF4-FFF2-40B4-BE49-F238E27FC236}">
              <a16:creationId xmlns:a16="http://schemas.microsoft.com/office/drawing/2014/main" xmlns="" id="{CBB3CF4E-B629-45CA-85FA-47D417696CEB}"/>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137617</xdr:rowOff>
    </xdr:to>
    <xdr:cxnSp macro="">
      <xdr:nvCxnSpPr>
        <xdr:cNvPr id="509" name="直線コネクタ 508">
          <a:extLst>
            <a:ext uri="{FF2B5EF4-FFF2-40B4-BE49-F238E27FC236}">
              <a16:creationId xmlns:a16="http://schemas.microsoft.com/office/drawing/2014/main" xmlns="" id="{116695FC-B4D2-4B23-808D-4740283E0B32}"/>
            </a:ext>
          </a:extLst>
        </xdr:cNvPr>
        <xdr:cNvCxnSpPr/>
      </xdr:nvCxnSpPr>
      <xdr:spPr>
        <a:xfrm>
          <a:off x="19545300" y="107624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77674</xdr:rowOff>
    </xdr:from>
    <xdr:to>
      <xdr:col>98</xdr:col>
      <xdr:colOff>38100</xdr:colOff>
      <xdr:row>63</xdr:row>
      <xdr:rowOff>7824</xdr:rowOff>
    </xdr:to>
    <xdr:sp macro="" textlink="">
      <xdr:nvSpPr>
        <xdr:cNvPr id="510" name="楕円 509">
          <a:extLst>
            <a:ext uri="{FF2B5EF4-FFF2-40B4-BE49-F238E27FC236}">
              <a16:creationId xmlns:a16="http://schemas.microsoft.com/office/drawing/2014/main" xmlns="" id="{0EB7F6BF-3E98-4D02-ACAD-5A6CEC0C204A}"/>
            </a:ext>
          </a:extLst>
        </xdr:cNvPr>
        <xdr:cNvSpPr/>
      </xdr:nvSpPr>
      <xdr:spPr>
        <a:xfrm>
          <a:off x="18605500" y="107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128474</xdr:rowOff>
    </xdr:from>
    <xdr:to>
      <xdr:col>102</xdr:col>
      <xdr:colOff>114300</xdr:colOff>
      <xdr:row>62</xdr:row>
      <xdr:rowOff>132588</xdr:rowOff>
    </xdr:to>
    <xdr:cxnSp macro="">
      <xdr:nvCxnSpPr>
        <xdr:cNvPr id="511" name="直線コネクタ 510">
          <a:extLst>
            <a:ext uri="{FF2B5EF4-FFF2-40B4-BE49-F238E27FC236}">
              <a16:creationId xmlns:a16="http://schemas.microsoft.com/office/drawing/2014/main" xmlns="" id="{9CC42AB6-571E-4245-B363-DA7D3D004F3D}"/>
            </a:ext>
          </a:extLst>
        </xdr:cNvPr>
        <xdr:cNvCxnSpPr/>
      </xdr:nvCxnSpPr>
      <xdr:spPr>
        <a:xfrm>
          <a:off x="18656300" y="1075837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512" name="n_1aveValue【保健センター・保健所】&#10;一人当たり面積">
          <a:extLst>
            <a:ext uri="{FF2B5EF4-FFF2-40B4-BE49-F238E27FC236}">
              <a16:creationId xmlns:a16="http://schemas.microsoft.com/office/drawing/2014/main" xmlns="" id="{7F8CF22F-53F0-4DE0-9D91-917B09FEA2F1}"/>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513" name="n_2aveValue【保健センター・保健所】&#10;一人当たり面積">
          <a:extLst>
            <a:ext uri="{FF2B5EF4-FFF2-40B4-BE49-F238E27FC236}">
              <a16:creationId xmlns:a16="http://schemas.microsoft.com/office/drawing/2014/main" xmlns="" id="{4ACB9C65-290D-43EC-9CD6-A7479DA168D2}"/>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514" name="n_3aveValue【保健センター・保健所】&#10;一人当たり面積">
          <a:extLst>
            <a:ext uri="{FF2B5EF4-FFF2-40B4-BE49-F238E27FC236}">
              <a16:creationId xmlns:a16="http://schemas.microsoft.com/office/drawing/2014/main" xmlns="" id="{1DCED412-EE36-496E-8A16-E395D6FAF871}"/>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515" name="n_4aveValue【保健センター・保健所】&#10;一人当たり面積">
          <a:extLst>
            <a:ext uri="{FF2B5EF4-FFF2-40B4-BE49-F238E27FC236}">
              <a16:creationId xmlns:a16="http://schemas.microsoft.com/office/drawing/2014/main" xmlns="" id="{3A9A745A-3614-47B7-AF59-6A81227462E3}"/>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35323</xdr:rowOff>
    </xdr:from>
    <xdr:ext cx="469744" cy="259045"/>
    <xdr:sp macro="" textlink="">
      <xdr:nvSpPr>
        <xdr:cNvPr id="516" name="n_1mainValue【保健センター・保健所】&#10;一人当たり面積">
          <a:extLst>
            <a:ext uri="{FF2B5EF4-FFF2-40B4-BE49-F238E27FC236}">
              <a16:creationId xmlns:a16="http://schemas.microsoft.com/office/drawing/2014/main" xmlns="" id="{37869BE3-E55C-4DF3-8ED5-569673741FD7}"/>
            </a:ext>
          </a:extLst>
        </xdr:cNvPr>
        <xdr:cNvSpPr txBox="1"/>
      </xdr:nvSpPr>
      <xdr:spPr>
        <a:xfrm>
          <a:off x="21075727" y="104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33494</xdr:rowOff>
    </xdr:from>
    <xdr:ext cx="469744" cy="259045"/>
    <xdr:sp macro="" textlink="">
      <xdr:nvSpPr>
        <xdr:cNvPr id="517" name="n_2mainValue【保健センター・保健所】&#10;一人当たり面積">
          <a:extLst>
            <a:ext uri="{FF2B5EF4-FFF2-40B4-BE49-F238E27FC236}">
              <a16:creationId xmlns:a16="http://schemas.microsoft.com/office/drawing/2014/main" xmlns="" id="{6FFF4F8C-243B-4FBA-90DC-D1EAE3B3FA8F}"/>
            </a:ext>
          </a:extLst>
        </xdr:cNvPr>
        <xdr:cNvSpPr txBox="1"/>
      </xdr:nvSpPr>
      <xdr:spPr>
        <a:xfrm>
          <a:off x="20199427" y="104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518" name="n_3mainValue【保健センター・保健所】&#10;一人当たり面積">
          <a:extLst>
            <a:ext uri="{FF2B5EF4-FFF2-40B4-BE49-F238E27FC236}">
              <a16:creationId xmlns:a16="http://schemas.microsoft.com/office/drawing/2014/main" xmlns="" id="{1AF58BCD-3B95-40AB-AB05-3FDBAD19DD99}"/>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24351</xdr:rowOff>
    </xdr:from>
    <xdr:ext cx="469744" cy="259045"/>
    <xdr:sp macro="" textlink="">
      <xdr:nvSpPr>
        <xdr:cNvPr id="519" name="n_4mainValue【保健センター・保健所】&#10;一人当たり面積">
          <a:extLst>
            <a:ext uri="{FF2B5EF4-FFF2-40B4-BE49-F238E27FC236}">
              <a16:creationId xmlns:a16="http://schemas.microsoft.com/office/drawing/2014/main" xmlns="" id="{3DD9F385-0798-4286-A203-1692CF3C9CAD}"/>
            </a:ext>
          </a:extLst>
        </xdr:cNvPr>
        <xdr:cNvSpPr txBox="1"/>
      </xdr:nvSpPr>
      <xdr:spPr>
        <a:xfrm>
          <a:off x="18421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xmlns="" id="{4151AF5B-7C27-4782-BF62-A7F9EF031C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xmlns="" id="{3314235F-9D30-4C05-AA2B-B3993147681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xmlns="" id="{598A155E-6A62-4C23-99C7-3A45DA8B78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xmlns="" id="{5BD9C8C4-C3C9-4937-BB1F-4BF147192A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xmlns="" id="{61E8C32C-42FA-47AA-8FF5-25CC46FD46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xmlns="" id="{B187998B-F9F9-48C2-884A-CF0076CC9C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xmlns="" id="{76161EC3-F860-4DC8-BF44-FE2256FF1C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xmlns="" id="{9E10FB2B-1C76-4A81-B836-740D68B8714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xmlns="" id="{2E13C419-2ADA-4CEA-BD6F-CE785A6DD3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xmlns="" id="{8B2B7DE6-52EF-4B1F-B58F-8FBD68CA6D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xmlns="" id="{3201F57B-C70B-4798-899E-AF065850B4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xmlns="" id="{DBCCC951-1B06-43F4-BFB1-6B7650877A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xmlns="" id="{70D3A654-D3DA-49A0-8158-36B10E2ADB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xmlns="" id="{2CECAC90-BE3C-4673-8787-D36D3A57E0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xmlns="" id="{CB049227-7C83-4E30-AA12-B0197B16A9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xmlns="" id="{45B31A94-46E3-4F48-9BF3-4CF2FD2BB91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xmlns="" id="{F5724B50-52EC-473D-ACD6-FCF13F2BB46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xmlns="" id="{6E65FC35-581B-4B04-8D5E-9E59A8D6DE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xmlns="" id="{64678BE3-AD9A-4E64-A774-BD2130F6BD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xmlns="" id="{9B8AF8EA-E463-4502-ACF6-82E10DD592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xmlns="" id="{5305A492-AA66-4CE4-A904-CDDB8F3975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xmlns="" id="{4680D359-E9FB-4074-86F7-A710DBE07A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xmlns="" id="{4690C59C-259B-4E9A-9628-3C43969F89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xmlns="" id="{D4CA954F-F8A4-450D-89DF-86E3448D2F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xmlns="" id="{78F6D827-2EE1-4B07-877D-CF93A4EA1A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xmlns="" id="{6B6F800B-AB47-4433-B939-9D7E984360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xmlns="" id="{7908B73A-7B07-4313-ADC8-A799C66B49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xmlns="" id="{D57D4DEF-2A76-41DE-93FA-647891ABE1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xmlns="" id="{8857C569-DDE5-4783-9C94-6C751163F88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xmlns="" id="{1B736A15-F33C-4184-9339-959740D0E82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xmlns="" id="{A740D193-3E0B-4A58-B0FC-52A40D92821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xmlns="" id="{CF7484EE-CCEA-4121-85A0-C58CE45E40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xmlns="" id="{FDCDB2A8-07D4-4B06-9A9D-BCE6312D17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xmlns="" id="{D1586E9C-413A-43C9-81CE-D2F75F5AB23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xmlns="" id="{A23A21A1-B98E-4E93-B285-236F1A8122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xmlns="" id="{CC591175-6796-49EB-857A-E1FBA5EB92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xmlns="" id="{6375E3EC-AF56-48ED-9C0A-276B2334FA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xmlns="" id="{1C8E10CC-E559-4415-84E9-3E474F2ABA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xmlns="" id="{BDAA1662-0400-4B82-8BB7-35BCC28F89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xmlns="" id="{AC77A9C6-0E79-4B9B-8DC2-D90DF6E29D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xmlns="" id="{8616E7F7-D1D1-4A2D-BF8C-89A58D878A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61" name="直線コネクタ 560">
          <a:extLst>
            <a:ext uri="{FF2B5EF4-FFF2-40B4-BE49-F238E27FC236}">
              <a16:creationId xmlns:a16="http://schemas.microsoft.com/office/drawing/2014/main" xmlns="" id="{97BAC226-D6BD-4780-AB28-142A840E469A}"/>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a:extLst>
            <a:ext uri="{FF2B5EF4-FFF2-40B4-BE49-F238E27FC236}">
              <a16:creationId xmlns:a16="http://schemas.microsoft.com/office/drawing/2014/main" xmlns="" id="{B942D9D9-FEB8-4D82-824B-DB4798A8A1E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a:extLst>
            <a:ext uri="{FF2B5EF4-FFF2-40B4-BE49-F238E27FC236}">
              <a16:creationId xmlns:a16="http://schemas.microsoft.com/office/drawing/2014/main" xmlns="" id="{D8B2E810-D8D8-48BD-9D71-70DE0C88779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64" name="【庁舎】&#10;有形固定資産減価償却率最大値テキスト">
          <a:extLst>
            <a:ext uri="{FF2B5EF4-FFF2-40B4-BE49-F238E27FC236}">
              <a16:creationId xmlns:a16="http://schemas.microsoft.com/office/drawing/2014/main" xmlns="" id="{D8CC5870-89B2-4FE3-B8A2-53D91D20199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65" name="直線コネクタ 564">
          <a:extLst>
            <a:ext uri="{FF2B5EF4-FFF2-40B4-BE49-F238E27FC236}">
              <a16:creationId xmlns:a16="http://schemas.microsoft.com/office/drawing/2014/main" xmlns="" id="{E5004317-94A9-4EA0-B30D-486CB3CB95E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566" name="【庁舎】&#10;有形固定資産減価償却率平均値テキスト">
          <a:extLst>
            <a:ext uri="{FF2B5EF4-FFF2-40B4-BE49-F238E27FC236}">
              <a16:creationId xmlns:a16="http://schemas.microsoft.com/office/drawing/2014/main" xmlns="" id="{81EA050D-4DD6-45E6-947A-1FE377AB95B3}"/>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67" name="フローチャート: 判断 566">
          <a:extLst>
            <a:ext uri="{FF2B5EF4-FFF2-40B4-BE49-F238E27FC236}">
              <a16:creationId xmlns:a16="http://schemas.microsoft.com/office/drawing/2014/main" xmlns="" id="{D59565D4-6579-4DB0-A3C2-3ABF482A5C0B}"/>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568" name="フローチャート: 判断 567">
          <a:extLst>
            <a:ext uri="{FF2B5EF4-FFF2-40B4-BE49-F238E27FC236}">
              <a16:creationId xmlns:a16="http://schemas.microsoft.com/office/drawing/2014/main" xmlns="" id="{D8004E31-B04C-4809-A9AF-623A73B40754}"/>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69" name="フローチャート: 判断 568">
          <a:extLst>
            <a:ext uri="{FF2B5EF4-FFF2-40B4-BE49-F238E27FC236}">
              <a16:creationId xmlns:a16="http://schemas.microsoft.com/office/drawing/2014/main" xmlns="" id="{EF516F2B-6F2C-4495-B30F-3E12DB8BDE08}"/>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570" name="フローチャート: 判断 569">
          <a:extLst>
            <a:ext uri="{FF2B5EF4-FFF2-40B4-BE49-F238E27FC236}">
              <a16:creationId xmlns:a16="http://schemas.microsoft.com/office/drawing/2014/main" xmlns="" id="{FFA8937F-6C69-4D7E-A3D0-98D032D7D89D}"/>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571" name="フローチャート: 判断 570">
          <a:extLst>
            <a:ext uri="{FF2B5EF4-FFF2-40B4-BE49-F238E27FC236}">
              <a16:creationId xmlns:a16="http://schemas.microsoft.com/office/drawing/2014/main" xmlns="" id="{97934135-6B90-4DFE-B5A6-A546D0970758}"/>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xmlns="" id="{A09F675B-86F6-4D69-A596-215C0DCCF9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78B535D6-F12C-4690-8C57-C332216559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43E7332E-9EE5-43EB-A038-CD2479CAFE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89592010-3401-4F51-9425-F54A4E0FB5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7CE53902-B916-47E8-8A0F-92C8AB9A08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41729</xdr:rowOff>
    </xdr:from>
    <xdr:to>
      <xdr:col>85</xdr:col>
      <xdr:colOff>177800</xdr:colOff>
      <xdr:row>108</xdr:row>
      <xdr:rowOff>143329</xdr:rowOff>
    </xdr:to>
    <xdr:sp macro="" textlink="">
      <xdr:nvSpPr>
        <xdr:cNvPr id="577" name="楕円 576">
          <a:extLst>
            <a:ext uri="{FF2B5EF4-FFF2-40B4-BE49-F238E27FC236}">
              <a16:creationId xmlns:a16="http://schemas.microsoft.com/office/drawing/2014/main" xmlns="" id="{390073F0-BA68-4ABC-A6AB-0FC94BDAEF5E}"/>
            </a:ext>
          </a:extLst>
        </xdr:cNvPr>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128106</xdr:rowOff>
    </xdr:from>
    <xdr:ext cx="405111" cy="259045"/>
    <xdr:sp macro="" textlink="">
      <xdr:nvSpPr>
        <xdr:cNvPr id="578" name="【庁舎】&#10;有形固定資産減価償却率該当値テキスト">
          <a:extLst>
            <a:ext uri="{FF2B5EF4-FFF2-40B4-BE49-F238E27FC236}">
              <a16:creationId xmlns:a16="http://schemas.microsoft.com/office/drawing/2014/main" xmlns="" id="{4AFA0669-BA3F-4ED9-AAA1-D50282353256}"/>
            </a:ext>
          </a:extLst>
        </xdr:cNvPr>
        <xdr:cNvSpPr txBox="1"/>
      </xdr:nvSpPr>
      <xdr:spPr>
        <a:xfrm>
          <a:off x="16357600" y="1847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30299</xdr:rowOff>
    </xdr:from>
    <xdr:to>
      <xdr:col>81</xdr:col>
      <xdr:colOff>101600</xdr:colOff>
      <xdr:row>108</xdr:row>
      <xdr:rowOff>131899</xdr:rowOff>
    </xdr:to>
    <xdr:sp macro="" textlink="">
      <xdr:nvSpPr>
        <xdr:cNvPr id="579" name="楕円 578">
          <a:extLst>
            <a:ext uri="{FF2B5EF4-FFF2-40B4-BE49-F238E27FC236}">
              <a16:creationId xmlns:a16="http://schemas.microsoft.com/office/drawing/2014/main" xmlns="" id="{629D8894-EF9B-422B-B7FF-31BF67FD5CFD}"/>
            </a:ext>
          </a:extLst>
        </xdr:cNvPr>
        <xdr:cNvSpPr/>
      </xdr:nvSpPr>
      <xdr:spPr>
        <a:xfrm>
          <a:off x="15430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81099</xdr:rowOff>
    </xdr:from>
    <xdr:to>
      <xdr:col>85</xdr:col>
      <xdr:colOff>127000</xdr:colOff>
      <xdr:row>108</xdr:row>
      <xdr:rowOff>92529</xdr:rowOff>
    </xdr:to>
    <xdr:cxnSp macro="">
      <xdr:nvCxnSpPr>
        <xdr:cNvPr id="580" name="直線コネクタ 579">
          <a:extLst>
            <a:ext uri="{FF2B5EF4-FFF2-40B4-BE49-F238E27FC236}">
              <a16:creationId xmlns:a16="http://schemas.microsoft.com/office/drawing/2014/main" xmlns="" id="{A86D08B4-C5AD-4A09-AA59-F141EE93DE51}"/>
            </a:ext>
          </a:extLst>
        </xdr:cNvPr>
        <xdr:cNvCxnSpPr/>
      </xdr:nvCxnSpPr>
      <xdr:spPr>
        <a:xfrm>
          <a:off x="15481300" y="1859769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581" name="楕円 580">
          <a:extLst>
            <a:ext uri="{FF2B5EF4-FFF2-40B4-BE49-F238E27FC236}">
              <a16:creationId xmlns:a16="http://schemas.microsoft.com/office/drawing/2014/main" xmlns="" id="{A9C1BBB8-8655-4526-84AD-A28BA925E0B5}"/>
            </a:ext>
          </a:extLst>
        </xdr:cNvPr>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81099</xdr:rowOff>
    </xdr:to>
    <xdr:cxnSp macro="">
      <xdr:nvCxnSpPr>
        <xdr:cNvPr id="582" name="直線コネクタ 581">
          <a:extLst>
            <a:ext uri="{FF2B5EF4-FFF2-40B4-BE49-F238E27FC236}">
              <a16:creationId xmlns:a16="http://schemas.microsoft.com/office/drawing/2014/main" xmlns="" id="{28C02E17-DA91-4FA5-AC3F-436F3FDA7D7B}"/>
            </a:ext>
          </a:extLst>
        </xdr:cNvPr>
        <xdr:cNvCxnSpPr/>
      </xdr:nvCxnSpPr>
      <xdr:spPr>
        <a:xfrm>
          <a:off x="14592300" y="185683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157662</xdr:rowOff>
    </xdr:from>
    <xdr:to>
      <xdr:col>72</xdr:col>
      <xdr:colOff>38100</xdr:colOff>
      <xdr:row>108</xdr:row>
      <xdr:rowOff>87812</xdr:rowOff>
    </xdr:to>
    <xdr:sp macro="" textlink="">
      <xdr:nvSpPr>
        <xdr:cNvPr id="583" name="楕円 582">
          <a:extLst>
            <a:ext uri="{FF2B5EF4-FFF2-40B4-BE49-F238E27FC236}">
              <a16:creationId xmlns:a16="http://schemas.microsoft.com/office/drawing/2014/main" xmlns="" id="{E397FE7B-38E0-441F-BC44-EE136C4537D7}"/>
            </a:ext>
          </a:extLst>
        </xdr:cNvPr>
        <xdr:cNvSpPr/>
      </xdr:nvSpPr>
      <xdr:spPr>
        <a:xfrm>
          <a:off x="1365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37012</xdr:rowOff>
    </xdr:from>
    <xdr:to>
      <xdr:col>76</xdr:col>
      <xdr:colOff>114300</xdr:colOff>
      <xdr:row>108</xdr:row>
      <xdr:rowOff>51707</xdr:rowOff>
    </xdr:to>
    <xdr:cxnSp macro="">
      <xdr:nvCxnSpPr>
        <xdr:cNvPr id="584" name="直線コネクタ 583">
          <a:extLst>
            <a:ext uri="{FF2B5EF4-FFF2-40B4-BE49-F238E27FC236}">
              <a16:creationId xmlns:a16="http://schemas.microsoft.com/office/drawing/2014/main" xmlns="" id="{886B5368-635B-4E23-B504-E00C540C3065}"/>
            </a:ext>
          </a:extLst>
        </xdr:cNvPr>
        <xdr:cNvCxnSpPr/>
      </xdr:nvCxnSpPr>
      <xdr:spPr>
        <a:xfrm>
          <a:off x="13703300" y="185536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128270</xdr:rowOff>
    </xdr:from>
    <xdr:to>
      <xdr:col>67</xdr:col>
      <xdr:colOff>101600</xdr:colOff>
      <xdr:row>108</xdr:row>
      <xdr:rowOff>58420</xdr:rowOff>
    </xdr:to>
    <xdr:sp macro="" textlink="">
      <xdr:nvSpPr>
        <xdr:cNvPr id="585" name="楕円 584">
          <a:extLst>
            <a:ext uri="{FF2B5EF4-FFF2-40B4-BE49-F238E27FC236}">
              <a16:creationId xmlns:a16="http://schemas.microsoft.com/office/drawing/2014/main" xmlns="" id="{B3EC7E5F-ABB5-499B-A2AD-4BC3BCD5B819}"/>
            </a:ext>
          </a:extLst>
        </xdr:cNvPr>
        <xdr:cNvSpPr/>
      </xdr:nvSpPr>
      <xdr:spPr>
        <a:xfrm>
          <a:off x="1276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xdr:rowOff>
    </xdr:from>
    <xdr:to>
      <xdr:col>71</xdr:col>
      <xdr:colOff>177800</xdr:colOff>
      <xdr:row>108</xdr:row>
      <xdr:rowOff>37012</xdr:rowOff>
    </xdr:to>
    <xdr:cxnSp macro="">
      <xdr:nvCxnSpPr>
        <xdr:cNvPr id="586" name="直線コネクタ 585">
          <a:extLst>
            <a:ext uri="{FF2B5EF4-FFF2-40B4-BE49-F238E27FC236}">
              <a16:creationId xmlns:a16="http://schemas.microsoft.com/office/drawing/2014/main" xmlns="" id="{F3A1E41F-8430-4DC1-A3D3-A25E871FBC3A}"/>
            </a:ext>
          </a:extLst>
        </xdr:cNvPr>
        <xdr:cNvCxnSpPr/>
      </xdr:nvCxnSpPr>
      <xdr:spPr>
        <a:xfrm>
          <a:off x="12814300" y="185242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587" name="n_1aveValue【庁舎】&#10;有形固定資産減価償却率">
          <a:extLst>
            <a:ext uri="{FF2B5EF4-FFF2-40B4-BE49-F238E27FC236}">
              <a16:creationId xmlns:a16="http://schemas.microsoft.com/office/drawing/2014/main" xmlns="" id="{DC3E7D0D-BA8E-4877-BB19-03A0E69AFF1C}"/>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88" name="n_2aveValue【庁舎】&#10;有形固定資産減価償却率">
          <a:extLst>
            <a:ext uri="{FF2B5EF4-FFF2-40B4-BE49-F238E27FC236}">
              <a16:creationId xmlns:a16="http://schemas.microsoft.com/office/drawing/2014/main" xmlns="" id="{863C1A07-E90D-4DC2-8F24-DF1DE6EA468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589" name="n_3aveValue【庁舎】&#10;有形固定資産減価償却率">
          <a:extLst>
            <a:ext uri="{FF2B5EF4-FFF2-40B4-BE49-F238E27FC236}">
              <a16:creationId xmlns:a16="http://schemas.microsoft.com/office/drawing/2014/main" xmlns="" id="{B28AA66C-CB03-4ACB-B68A-C0E1BF3EF4CD}"/>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590" name="n_4aveValue【庁舎】&#10;有形固定資産減価償却率">
          <a:extLst>
            <a:ext uri="{FF2B5EF4-FFF2-40B4-BE49-F238E27FC236}">
              <a16:creationId xmlns:a16="http://schemas.microsoft.com/office/drawing/2014/main" xmlns="" id="{26913367-91FF-400F-A2DB-C1F3941CEBB3}"/>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123026</xdr:rowOff>
    </xdr:from>
    <xdr:ext cx="405111" cy="259045"/>
    <xdr:sp macro="" textlink="">
      <xdr:nvSpPr>
        <xdr:cNvPr id="591" name="n_1mainValue【庁舎】&#10;有形固定資産減価償却率">
          <a:extLst>
            <a:ext uri="{FF2B5EF4-FFF2-40B4-BE49-F238E27FC236}">
              <a16:creationId xmlns:a16="http://schemas.microsoft.com/office/drawing/2014/main" xmlns="" id="{7B3E4FD8-EA70-4A92-8E77-E27EDC17E63E}"/>
            </a:ext>
          </a:extLst>
        </xdr:cNvPr>
        <xdr:cNvSpPr txBox="1"/>
      </xdr:nvSpPr>
      <xdr:spPr>
        <a:xfrm>
          <a:off x="15266044" y="1863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592" name="n_2mainValue【庁舎】&#10;有形固定資産減価償却率">
          <a:extLst>
            <a:ext uri="{FF2B5EF4-FFF2-40B4-BE49-F238E27FC236}">
              <a16:creationId xmlns:a16="http://schemas.microsoft.com/office/drawing/2014/main" xmlns="" id="{F796DC28-520A-462A-A354-53394EA55187}"/>
            </a:ext>
          </a:extLst>
        </xdr:cNvPr>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78939</xdr:rowOff>
    </xdr:from>
    <xdr:ext cx="405111" cy="259045"/>
    <xdr:sp macro="" textlink="">
      <xdr:nvSpPr>
        <xdr:cNvPr id="593" name="n_3mainValue【庁舎】&#10;有形固定資産減価償却率">
          <a:extLst>
            <a:ext uri="{FF2B5EF4-FFF2-40B4-BE49-F238E27FC236}">
              <a16:creationId xmlns:a16="http://schemas.microsoft.com/office/drawing/2014/main" xmlns="" id="{93352B20-F069-419E-8352-77575ADA7EAC}"/>
            </a:ext>
          </a:extLst>
        </xdr:cNvPr>
        <xdr:cNvSpPr txBox="1"/>
      </xdr:nvSpPr>
      <xdr:spPr>
        <a:xfrm>
          <a:off x="13500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49547</xdr:rowOff>
    </xdr:from>
    <xdr:ext cx="405111" cy="259045"/>
    <xdr:sp macro="" textlink="">
      <xdr:nvSpPr>
        <xdr:cNvPr id="594" name="n_4mainValue【庁舎】&#10;有形固定資産減価償却率">
          <a:extLst>
            <a:ext uri="{FF2B5EF4-FFF2-40B4-BE49-F238E27FC236}">
              <a16:creationId xmlns:a16="http://schemas.microsoft.com/office/drawing/2014/main" xmlns="" id="{2C4CBFA9-7501-413F-9737-E115E16FB35C}"/>
            </a:ext>
          </a:extLst>
        </xdr:cNvPr>
        <xdr:cNvSpPr txBox="1"/>
      </xdr:nvSpPr>
      <xdr:spPr>
        <a:xfrm>
          <a:off x="12611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xmlns="" id="{27CB35AC-0748-4827-B5DE-E0BCCF8A6D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xmlns="" id="{68FBA9AB-C735-459C-A00A-22BA2C043B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xmlns="" id="{4331EAF2-4367-4BCB-8A33-DF158D4E04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xmlns="" id="{1AC2DCCC-27E6-4DAB-99CA-7C1D060F12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xmlns="" id="{0ABAA8DB-273B-495C-9A14-A316D47617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xmlns="" id="{B0508457-14EF-4190-8CA7-B096B7339A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xmlns="" id="{CB56DC04-AA76-46DE-A31D-192098334C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xmlns="" id="{705932FC-A43B-41A8-82FF-B848D096AE4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xmlns="" id="{5158115A-A9BD-4597-8A22-9A347EF78C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xmlns="" id="{856CDE34-FB2A-49B9-9F0E-1484930147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a:extLst>
            <a:ext uri="{FF2B5EF4-FFF2-40B4-BE49-F238E27FC236}">
              <a16:creationId xmlns:a16="http://schemas.microsoft.com/office/drawing/2014/main" xmlns="" id="{5281A161-9024-4775-A5E5-9C2E5A0A0DA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a:extLst>
            <a:ext uri="{FF2B5EF4-FFF2-40B4-BE49-F238E27FC236}">
              <a16:creationId xmlns:a16="http://schemas.microsoft.com/office/drawing/2014/main" xmlns="" id="{EF78FE8A-370D-4A57-B694-4DF0771BA9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a:extLst>
            <a:ext uri="{FF2B5EF4-FFF2-40B4-BE49-F238E27FC236}">
              <a16:creationId xmlns:a16="http://schemas.microsoft.com/office/drawing/2014/main" xmlns="" id="{9916201E-7191-4EF9-AEE1-67DDD8EDE25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a:extLst>
            <a:ext uri="{FF2B5EF4-FFF2-40B4-BE49-F238E27FC236}">
              <a16:creationId xmlns:a16="http://schemas.microsoft.com/office/drawing/2014/main" xmlns="" id="{F1F1B10A-9624-4EA0-BAF2-C067D13AA2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a:extLst>
            <a:ext uri="{FF2B5EF4-FFF2-40B4-BE49-F238E27FC236}">
              <a16:creationId xmlns:a16="http://schemas.microsoft.com/office/drawing/2014/main" xmlns="" id="{FC9FA636-CD43-468A-B796-09881EA9AC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a:extLst>
            <a:ext uri="{FF2B5EF4-FFF2-40B4-BE49-F238E27FC236}">
              <a16:creationId xmlns:a16="http://schemas.microsoft.com/office/drawing/2014/main" xmlns="" id="{2E50659C-963D-4B33-BD46-16B82E855E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a:extLst>
            <a:ext uri="{FF2B5EF4-FFF2-40B4-BE49-F238E27FC236}">
              <a16:creationId xmlns:a16="http://schemas.microsoft.com/office/drawing/2014/main" xmlns="" id="{D67F47EE-D960-4015-BE66-C226A05A67A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a:extLst>
            <a:ext uri="{FF2B5EF4-FFF2-40B4-BE49-F238E27FC236}">
              <a16:creationId xmlns:a16="http://schemas.microsoft.com/office/drawing/2014/main" xmlns="" id="{499CD36D-8977-40CF-89EF-0D2CA357DB5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a:extLst>
            <a:ext uri="{FF2B5EF4-FFF2-40B4-BE49-F238E27FC236}">
              <a16:creationId xmlns:a16="http://schemas.microsoft.com/office/drawing/2014/main" xmlns="" id="{6464BA1A-6F6D-478C-9B37-A13F182CEAD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4" name="テキスト ボックス 613">
          <a:extLst>
            <a:ext uri="{FF2B5EF4-FFF2-40B4-BE49-F238E27FC236}">
              <a16:creationId xmlns:a16="http://schemas.microsoft.com/office/drawing/2014/main" xmlns="" id="{B3E15C10-08C4-494E-A615-E80FFBBECDF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xmlns="" id="{5E4FDA9D-73E9-48B6-AECE-30CB9BD77F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xmlns="" id="{671E05EA-07A4-4E59-A63E-C0CA62E2CD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xmlns="" id="{1FEE58E4-4503-4122-B92D-B1966C2980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18" name="直線コネクタ 617">
          <a:extLst>
            <a:ext uri="{FF2B5EF4-FFF2-40B4-BE49-F238E27FC236}">
              <a16:creationId xmlns:a16="http://schemas.microsoft.com/office/drawing/2014/main" xmlns="" id="{7DF78B6C-6030-4CFE-9A1B-AE76264A5361}"/>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19" name="【庁舎】&#10;一人当たり面積最小値テキスト">
          <a:extLst>
            <a:ext uri="{FF2B5EF4-FFF2-40B4-BE49-F238E27FC236}">
              <a16:creationId xmlns:a16="http://schemas.microsoft.com/office/drawing/2014/main" xmlns="" id="{996C7CE3-5D3F-4E0B-B347-6403AB99672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20" name="直線コネクタ 619">
          <a:extLst>
            <a:ext uri="{FF2B5EF4-FFF2-40B4-BE49-F238E27FC236}">
              <a16:creationId xmlns:a16="http://schemas.microsoft.com/office/drawing/2014/main" xmlns="" id="{86AAF723-969D-4465-9BD3-BF7829DF9995}"/>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621" name="【庁舎】&#10;一人当たり面積最大値テキスト">
          <a:extLst>
            <a:ext uri="{FF2B5EF4-FFF2-40B4-BE49-F238E27FC236}">
              <a16:creationId xmlns:a16="http://schemas.microsoft.com/office/drawing/2014/main" xmlns="" id="{0C9633D1-138A-4305-8962-327F4D36A9A6}"/>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22" name="直線コネクタ 621">
          <a:extLst>
            <a:ext uri="{FF2B5EF4-FFF2-40B4-BE49-F238E27FC236}">
              <a16:creationId xmlns:a16="http://schemas.microsoft.com/office/drawing/2014/main" xmlns="" id="{4CB2E5A7-B12D-4741-911B-42BDC0016258}"/>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623" name="【庁舎】&#10;一人当たり面積平均値テキスト">
          <a:extLst>
            <a:ext uri="{FF2B5EF4-FFF2-40B4-BE49-F238E27FC236}">
              <a16:creationId xmlns:a16="http://schemas.microsoft.com/office/drawing/2014/main" xmlns="" id="{6720EF86-1393-4892-9772-FE9828A5A10C}"/>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624" name="フローチャート: 判断 623">
          <a:extLst>
            <a:ext uri="{FF2B5EF4-FFF2-40B4-BE49-F238E27FC236}">
              <a16:creationId xmlns:a16="http://schemas.microsoft.com/office/drawing/2014/main" xmlns="" id="{4B574715-0228-4D23-8D86-1F3EB2075E7E}"/>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625" name="フローチャート: 判断 624">
          <a:extLst>
            <a:ext uri="{FF2B5EF4-FFF2-40B4-BE49-F238E27FC236}">
              <a16:creationId xmlns:a16="http://schemas.microsoft.com/office/drawing/2014/main" xmlns="" id="{05F5A0F5-88FE-4CD5-963C-FA7FDF8DAC63}"/>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26" name="フローチャート: 判断 625">
          <a:extLst>
            <a:ext uri="{FF2B5EF4-FFF2-40B4-BE49-F238E27FC236}">
              <a16:creationId xmlns:a16="http://schemas.microsoft.com/office/drawing/2014/main" xmlns="" id="{34148707-7C86-4C9B-99E0-6C5C59615161}"/>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27" name="フローチャート: 判断 626">
          <a:extLst>
            <a:ext uri="{FF2B5EF4-FFF2-40B4-BE49-F238E27FC236}">
              <a16:creationId xmlns:a16="http://schemas.microsoft.com/office/drawing/2014/main" xmlns="" id="{A5391E03-C9B8-4863-8B9D-DF6E10DD0DD3}"/>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28" name="フローチャート: 判断 627">
          <a:extLst>
            <a:ext uri="{FF2B5EF4-FFF2-40B4-BE49-F238E27FC236}">
              <a16:creationId xmlns:a16="http://schemas.microsoft.com/office/drawing/2014/main" xmlns="" id="{52E164FE-C1DF-4F25-9C47-EBE0E1793028}"/>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C425E303-214D-4807-9484-94BB7872FB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AB090ACC-3CBC-4AD3-8132-5FF59F0540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727AC43D-339C-429F-8965-D2CB2E5784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68C2B94C-3117-46ED-8FE7-BA6146AB60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A7CDD603-1356-46B5-92F2-0355F50654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634" name="楕円 633">
          <a:extLst>
            <a:ext uri="{FF2B5EF4-FFF2-40B4-BE49-F238E27FC236}">
              <a16:creationId xmlns:a16="http://schemas.microsoft.com/office/drawing/2014/main" xmlns="" id="{8FA85ED8-26FF-40AE-99B3-A5A349CAAF59}"/>
            </a:ext>
          </a:extLst>
        </xdr:cNvPr>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30497</xdr:rowOff>
    </xdr:from>
    <xdr:ext cx="469744" cy="259045"/>
    <xdr:sp macro="" textlink="">
      <xdr:nvSpPr>
        <xdr:cNvPr id="635" name="【庁舎】&#10;一人当たり面積該当値テキスト">
          <a:extLst>
            <a:ext uri="{FF2B5EF4-FFF2-40B4-BE49-F238E27FC236}">
              <a16:creationId xmlns:a16="http://schemas.microsoft.com/office/drawing/2014/main" xmlns="" id="{6F7E47AC-1CF1-4A02-A942-E8F3D80D30C0}"/>
            </a:ext>
          </a:extLst>
        </xdr:cNvPr>
        <xdr:cNvSpPr txBox="1"/>
      </xdr:nvSpPr>
      <xdr:spPr>
        <a:xfrm>
          <a:off x="2219960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45720</xdr:rowOff>
    </xdr:from>
    <xdr:to>
      <xdr:col>112</xdr:col>
      <xdr:colOff>38100</xdr:colOff>
      <xdr:row>105</xdr:row>
      <xdr:rowOff>147320</xdr:rowOff>
    </xdr:to>
    <xdr:sp macro="" textlink="">
      <xdr:nvSpPr>
        <xdr:cNvPr id="636" name="楕円 635">
          <a:extLst>
            <a:ext uri="{FF2B5EF4-FFF2-40B4-BE49-F238E27FC236}">
              <a16:creationId xmlns:a16="http://schemas.microsoft.com/office/drawing/2014/main" xmlns="" id="{D9D7243A-D3FF-4B1C-9E24-9B3E3EAAE9C5}"/>
            </a:ext>
          </a:extLst>
        </xdr:cNvPr>
        <xdr:cNvSpPr/>
      </xdr:nvSpPr>
      <xdr:spPr>
        <a:xfrm>
          <a:off x="212725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96520</xdr:rowOff>
    </xdr:from>
    <xdr:to>
      <xdr:col>116</xdr:col>
      <xdr:colOff>63500</xdr:colOff>
      <xdr:row>105</xdr:row>
      <xdr:rowOff>102870</xdr:rowOff>
    </xdr:to>
    <xdr:cxnSp macro="">
      <xdr:nvCxnSpPr>
        <xdr:cNvPr id="637" name="直線コネクタ 636">
          <a:extLst>
            <a:ext uri="{FF2B5EF4-FFF2-40B4-BE49-F238E27FC236}">
              <a16:creationId xmlns:a16="http://schemas.microsoft.com/office/drawing/2014/main" xmlns="" id="{8D86B0E2-5899-4CCA-9488-3320E4EFEAED}"/>
            </a:ext>
          </a:extLst>
        </xdr:cNvPr>
        <xdr:cNvCxnSpPr/>
      </xdr:nvCxnSpPr>
      <xdr:spPr>
        <a:xfrm>
          <a:off x="21323300" y="180987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39370</xdr:rowOff>
    </xdr:from>
    <xdr:to>
      <xdr:col>107</xdr:col>
      <xdr:colOff>101600</xdr:colOff>
      <xdr:row>105</xdr:row>
      <xdr:rowOff>140970</xdr:rowOff>
    </xdr:to>
    <xdr:sp macro="" textlink="">
      <xdr:nvSpPr>
        <xdr:cNvPr id="638" name="楕円 637">
          <a:extLst>
            <a:ext uri="{FF2B5EF4-FFF2-40B4-BE49-F238E27FC236}">
              <a16:creationId xmlns:a16="http://schemas.microsoft.com/office/drawing/2014/main" xmlns="" id="{36969F7D-0D6C-4F96-B1FB-66A5C5BC69C3}"/>
            </a:ext>
          </a:extLst>
        </xdr:cNvPr>
        <xdr:cNvSpPr/>
      </xdr:nvSpPr>
      <xdr:spPr>
        <a:xfrm>
          <a:off x="20383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90170</xdr:rowOff>
    </xdr:from>
    <xdr:to>
      <xdr:col>111</xdr:col>
      <xdr:colOff>177800</xdr:colOff>
      <xdr:row>105</xdr:row>
      <xdr:rowOff>96520</xdr:rowOff>
    </xdr:to>
    <xdr:cxnSp macro="">
      <xdr:nvCxnSpPr>
        <xdr:cNvPr id="639" name="直線コネクタ 638">
          <a:extLst>
            <a:ext uri="{FF2B5EF4-FFF2-40B4-BE49-F238E27FC236}">
              <a16:creationId xmlns:a16="http://schemas.microsoft.com/office/drawing/2014/main" xmlns="" id="{7953E575-7BA8-4986-B185-C26F880E6809}"/>
            </a:ext>
          </a:extLst>
        </xdr:cNvPr>
        <xdr:cNvCxnSpPr/>
      </xdr:nvCxnSpPr>
      <xdr:spPr>
        <a:xfrm>
          <a:off x="20434300" y="180924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80011</xdr:rowOff>
    </xdr:from>
    <xdr:to>
      <xdr:col>102</xdr:col>
      <xdr:colOff>165100</xdr:colOff>
      <xdr:row>106</xdr:row>
      <xdr:rowOff>10161</xdr:rowOff>
    </xdr:to>
    <xdr:sp macro="" textlink="">
      <xdr:nvSpPr>
        <xdr:cNvPr id="640" name="楕円 639">
          <a:extLst>
            <a:ext uri="{FF2B5EF4-FFF2-40B4-BE49-F238E27FC236}">
              <a16:creationId xmlns:a16="http://schemas.microsoft.com/office/drawing/2014/main" xmlns="" id="{756F53BF-7F6F-4385-BBB8-294D91D3C65D}"/>
            </a:ext>
          </a:extLst>
        </xdr:cNvPr>
        <xdr:cNvSpPr/>
      </xdr:nvSpPr>
      <xdr:spPr>
        <a:xfrm>
          <a:off x="19494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90170</xdr:rowOff>
    </xdr:from>
    <xdr:to>
      <xdr:col>107</xdr:col>
      <xdr:colOff>50800</xdr:colOff>
      <xdr:row>105</xdr:row>
      <xdr:rowOff>130811</xdr:rowOff>
    </xdr:to>
    <xdr:cxnSp macro="">
      <xdr:nvCxnSpPr>
        <xdr:cNvPr id="641" name="直線コネクタ 640">
          <a:extLst>
            <a:ext uri="{FF2B5EF4-FFF2-40B4-BE49-F238E27FC236}">
              <a16:creationId xmlns:a16="http://schemas.microsoft.com/office/drawing/2014/main" xmlns="" id="{AF0DD3B5-5A75-46CD-93E9-8DD354BA4E67}"/>
            </a:ext>
          </a:extLst>
        </xdr:cNvPr>
        <xdr:cNvCxnSpPr/>
      </xdr:nvCxnSpPr>
      <xdr:spPr>
        <a:xfrm flipV="1">
          <a:off x="19545300" y="1809242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69850</xdr:rowOff>
    </xdr:from>
    <xdr:to>
      <xdr:col>98</xdr:col>
      <xdr:colOff>38100</xdr:colOff>
      <xdr:row>106</xdr:row>
      <xdr:rowOff>0</xdr:rowOff>
    </xdr:to>
    <xdr:sp macro="" textlink="">
      <xdr:nvSpPr>
        <xdr:cNvPr id="642" name="楕円 641">
          <a:extLst>
            <a:ext uri="{FF2B5EF4-FFF2-40B4-BE49-F238E27FC236}">
              <a16:creationId xmlns:a16="http://schemas.microsoft.com/office/drawing/2014/main" xmlns="" id="{9535BC9A-12E1-4253-830D-672B2018360E}"/>
            </a:ext>
          </a:extLst>
        </xdr:cNvPr>
        <xdr:cNvSpPr/>
      </xdr:nvSpPr>
      <xdr:spPr>
        <a:xfrm>
          <a:off x="18605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120650</xdr:rowOff>
    </xdr:from>
    <xdr:to>
      <xdr:col>102</xdr:col>
      <xdr:colOff>114300</xdr:colOff>
      <xdr:row>105</xdr:row>
      <xdr:rowOff>130811</xdr:rowOff>
    </xdr:to>
    <xdr:cxnSp macro="">
      <xdr:nvCxnSpPr>
        <xdr:cNvPr id="643" name="直線コネクタ 642">
          <a:extLst>
            <a:ext uri="{FF2B5EF4-FFF2-40B4-BE49-F238E27FC236}">
              <a16:creationId xmlns:a16="http://schemas.microsoft.com/office/drawing/2014/main" xmlns="" id="{AEE709CE-C032-42F8-9F85-E2A65ED8A786}"/>
            </a:ext>
          </a:extLst>
        </xdr:cNvPr>
        <xdr:cNvCxnSpPr/>
      </xdr:nvCxnSpPr>
      <xdr:spPr>
        <a:xfrm>
          <a:off x="18656300" y="181229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644" name="n_1aveValue【庁舎】&#10;一人当たり面積">
          <a:extLst>
            <a:ext uri="{FF2B5EF4-FFF2-40B4-BE49-F238E27FC236}">
              <a16:creationId xmlns:a16="http://schemas.microsoft.com/office/drawing/2014/main" xmlns="" id="{EEA925AC-859D-477F-BB3A-C3F6DFF5084F}"/>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645" name="n_2aveValue【庁舎】&#10;一人当たり面積">
          <a:extLst>
            <a:ext uri="{FF2B5EF4-FFF2-40B4-BE49-F238E27FC236}">
              <a16:creationId xmlns:a16="http://schemas.microsoft.com/office/drawing/2014/main" xmlns="" id="{FA048AC4-3FC2-47F1-B8D2-25643A738957}"/>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646" name="n_3aveValue【庁舎】&#10;一人当たり面積">
          <a:extLst>
            <a:ext uri="{FF2B5EF4-FFF2-40B4-BE49-F238E27FC236}">
              <a16:creationId xmlns:a16="http://schemas.microsoft.com/office/drawing/2014/main" xmlns="" id="{D1BA97EB-9215-4F37-8D16-80CCF4A86314}"/>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647" name="n_4aveValue【庁舎】&#10;一人当たり面積">
          <a:extLst>
            <a:ext uri="{FF2B5EF4-FFF2-40B4-BE49-F238E27FC236}">
              <a16:creationId xmlns:a16="http://schemas.microsoft.com/office/drawing/2014/main" xmlns="" id="{45B82017-FD23-42FA-AE31-F668CB44BDAC}"/>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138447</xdr:rowOff>
    </xdr:from>
    <xdr:ext cx="469744" cy="259045"/>
    <xdr:sp macro="" textlink="">
      <xdr:nvSpPr>
        <xdr:cNvPr id="648" name="n_1mainValue【庁舎】&#10;一人当たり面積">
          <a:extLst>
            <a:ext uri="{FF2B5EF4-FFF2-40B4-BE49-F238E27FC236}">
              <a16:creationId xmlns:a16="http://schemas.microsoft.com/office/drawing/2014/main" xmlns="" id="{DBAB056A-FF89-4369-9843-4F09C4B30287}"/>
            </a:ext>
          </a:extLst>
        </xdr:cNvPr>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132097</xdr:rowOff>
    </xdr:from>
    <xdr:ext cx="469744" cy="259045"/>
    <xdr:sp macro="" textlink="">
      <xdr:nvSpPr>
        <xdr:cNvPr id="649" name="n_2mainValue【庁舎】&#10;一人当たり面積">
          <a:extLst>
            <a:ext uri="{FF2B5EF4-FFF2-40B4-BE49-F238E27FC236}">
              <a16:creationId xmlns:a16="http://schemas.microsoft.com/office/drawing/2014/main" xmlns="" id="{FA2A1F3B-C48E-47D5-83D6-CDBE63FDCF32}"/>
            </a:ext>
          </a:extLst>
        </xdr:cNvPr>
        <xdr:cNvSpPr txBox="1"/>
      </xdr:nvSpPr>
      <xdr:spPr>
        <a:xfrm>
          <a:off x="20199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1288</xdr:rowOff>
    </xdr:from>
    <xdr:ext cx="469744" cy="259045"/>
    <xdr:sp macro="" textlink="">
      <xdr:nvSpPr>
        <xdr:cNvPr id="650" name="n_3mainValue【庁舎】&#10;一人当たり面積">
          <a:extLst>
            <a:ext uri="{FF2B5EF4-FFF2-40B4-BE49-F238E27FC236}">
              <a16:creationId xmlns:a16="http://schemas.microsoft.com/office/drawing/2014/main" xmlns="" id="{156B38C9-7A16-49CC-9805-68658230F8CE}"/>
            </a:ext>
          </a:extLst>
        </xdr:cNvPr>
        <xdr:cNvSpPr txBox="1"/>
      </xdr:nvSpPr>
      <xdr:spPr>
        <a:xfrm>
          <a:off x="19310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651" name="n_4mainValue【庁舎】&#10;一人当たり面積">
          <a:extLst>
            <a:ext uri="{FF2B5EF4-FFF2-40B4-BE49-F238E27FC236}">
              <a16:creationId xmlns:a16="http://schemas.microsoft.com/office/drawing/2014/main" xmlns="" id="{EF2E052F-CE9E-4E33-B8E8-0D94B2AD3C5A}"/>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xmlns="" id="{A06260D4-B3B7-4558-84F0-8D78438682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xmlns="" id="{003BB623-06E9-4A0F-A3CC-E8F5B418CB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xmlns="" id="{0EC06664-9961-4BC8-BC01-4D889740AE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令和元年で耐用年数が経過している。老朽化も進んでいるため、基金の積立て等を行い、建て替えを検討する段階にきている。また、体育館やプールも老朽化が進んでおり、今後改修費用が大幅にかかってくることが予想されるため、計画的な改修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9,181
8,916
37.44
6,276,967
5,936,464
323,910
3,126,051
4,655,767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0.46</a:t>
          </a:r>
          <a:r>
            <a:rPr kumimoji="1" lang="ja-JP" altLang="ja-JP" sz="1100">
              <a:solidFill>
                <a:schemeClr val="dk1"/>
              </a:solidFill>
              <a:effectLst/>
              <a:latin typeface="+mn-lt"/>
              <a:ea typeface="+mn-ea"/>
              <a:cs typeface="+mn-cs"/>
            </a:rPr>
            <a:t>ポイント上回っており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以上を維持している。</a:t>
          </a:r>
          <a:r>
            <a:rPr kumimoji="1" lang="ja-JP" altLang="en-US" sz="1100">
              <a:solidFill>
                <a:schemeClr val="dk1"/>
              </a:solidFill>
              <a:effectLst/>
              <a:latin typeface="+mn-lt"/>
              <a:ea typeface="+mn-ea"/>
              <a:cs typeface="+mn-cs"/>
            </a:rPr>
            <a:t>財政力指数が高い要因としては基準財政収入額が比較的高く、特に</a:t>
          </a:r>
          <a:r>
            <a:rPr kumimoji="1" lang="ja-JP" altLang="ja-JP" sz="1100">
              <a:solidFill>
                <a:schemeClr val="dk1"/>
              </a:solidFill>
              <a:effectLst/>
              <a:latin typeface="+mn-lt"/>
              <a:ea typeface="+mn-ea"/>
              <a:cs typeface="+mn-cs"/>
            </a:rPr>
            <a:t>町税に関しては福岡都市圏に位置し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類似団体と比較すると収入の割合が高くなっている。令和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年度の現年分町税徴収率は</a:t>
          </a:r>
          <a:r>
            <a:rPr kumimoji="1" lang="en-US" altLang="ja-JP" sz="1100">
              <a:solidFill>
                <a:schemeClr val="dk1"/>
              </a:solidFill>
              <a:effectLst/>
              <a:latin typeface="+mn-lt"/>
              <a:ea typeface="+mn-ea"/>
              <a:cs typeface="+mn-cs"/>
            </a:rPr>
            <a:t>97.2</a:t>
          </a:r>
          <a:r>
            <a:rPr kumimoji="1" lang="ja-JP" altLang="ja-JP" sz="1100">
              <a:solidFill>
                <a:schemeClr val="dk1"/>
              </a:solidFill>
              <a:effectLst/>
              <a:latin typeface="+mn-lt"/>
              <a:ea typeface="+mn-ea"/>
              <a:cs typeface="+mn-cs"/>
            </a:rPr>
            <a:t>％、合計分の町税徴収率は</a:t>
          </a:r>
          <a:r>
            <a:rPr kumimoji="1" lang="en-US" altLang="ja-JP" sz="1100">
              <a:solidFill>
                <a:schemeClr val="dk1"/>
              </a:solidFill>
              <a:effectLst/>
              <a:latin typeface="+mn-lt"/>
              <a:ea typeface="+mn-ea"/>
              <a:cs typeface="+mn-cs"/>
            </a:rPr>
            <a:t>96.7</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固定資産税の徴収猶予が</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百万あったにもかかわらず</a:t>
          </a:r>
          <a:r>
            <a:rPr kumimoji="1" lang="ja-JP" altLang="ja-JP" sz="1100">
              <a:solidFill>
                <a:schemeClr val="dk1"/>
              </a:solidFill>
              <a:effectLst/>
              <a:latin typeface="+mn-lt"/>
              <a:ea typeface="+mn-ea"/>
              <a:cs typeface="+mn-cs"/>
            </a:rPr>
            <a:t>前年度と同水準を維持している。今後も徴収部門の強化・育成を図り、徴収率の低下を防ぐとともに自主財源の確保に努めていく。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149074</xdr:rowOff>
    </xdr:from>
    <xdr:to>
      <xdr:col>23</xdr:col>
      <xdr:colOff>133350</xdr:colOff>
      <xdr:row>39</xdr:row>
      <xdr:rowOff>160565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8356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149074</xdr:rowOff>
    </xdr:from>
    <xdr:to>
      <xdr:col>19</xdr:col>
      <xdr:colOff>133350</xdr:colOff>
      <xdr:row>40</xdr:row>
      <xdr:rowOff>12095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8356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12095</xdr:rowOff>
    </xdr:from>
    <xdr:to>
      <xdr:col>15</xdr:col>
      <xdr:colOff>82550</xdr:colOff>
      <xdr:row>40</xdr:row>
      <xdr:rowOff>58057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87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98274</xdr:rowOff>
    </xdr:from>
    <xdr:to>
      <xdr:col>19</xdr:col>
      <xdr:colOff>184150</xdr:colOff>
      <xdr:row>40</xdr:row>
      <xdr:rowOff>28424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38601</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132745</xdr:rowOff>
    </xdr:from>
    <xdr:to>
      <xdr:col>15</xdr:col>
      <xdr:colOff>133350</xdr:colOff>
      <xdr:row>40</xdr:row>
      <xdr:rowOff>62895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73072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コロナウイルス感染症拡大の影響により例年行っていた事業が一部行えなかったため経常経費が減少している。またたばこ税の減少等により普通交付税、臨時財政対策債が増加してるため</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前年と比較して増加した。</a:t>
          </a:r>
          <a:r>
            <a:rPr kumimoji="1" lang="ja-JP" altLang="en-US" sz="1100">
              <a:solidFill>
                <a:schemeClr val="dk1"/>
              </a:solidFill>
              <a:effectLst/>
              <a:latin typeface="+mn-lt"/>
              <a:ea typeface="+mn-ea"/>
              <a:cs typeface="+mn-cs"/>
            </a:rPr>
            <a:t>教育施設や公共施設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老朽化、</a:t>
          </a:r>
          <a:r>
            <a:rPr kumimoji="1" lang="ja-JP" altLang="ja-JP" sz="1100">
              <a:solidFill>
                <a:schemeClr val="dk1"/>
              </a:solidFill>
              <a:effectLst/>
              <a:latin typeface="+mn-lt"/>
              <a:ea typeface="+mn-ea"/>
              <a:cs typeface="+mn-cs"/>
            </a:rPr>
            <a:t>劣化による維持補修費と人口増に伴う扶助費の増加が多くなっている。今後も維持補修費と扶助費は増加が予想されるため、物件費等の削減可能な支出の削減に努める。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65</xdr:row>
      <xdr:rowOff>123698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21486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123698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0845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111760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0411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68326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91082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170451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人件費・物件費に関しては前年度に比べると</a:t>
          </a:r>
          <a:r>
            <a:rPr kumimoji="1" lang="en-US" altLang="ja-JP" sz="1100">
              <a:solidFill>
                <a:schemeClr val="dk1"/>
              </a:solidFill>
              <a:effectLst/>
              <a:latin typeface="+mn-lt"/>
              <a:ea typeface="+mn-ea"/>
              <a:cs typeface="+mn-cs"/>
            </a:rPr>
            <a:t>9,158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と比較しても</a:t>
          </a:r>
          <a:r>
            <a:rPr kumimoji="1" lang="en-US" altLang="ja-JP" sz="1100">
              <a:solidFill>
                <a:schemeClr val="dk1"/>
              </a:solidFill>
              <a:effectLst/>
              <a:latin typeface="+mn-lt"/>
              <a:ea typeface="+mn-ea"/>
              <a:cs typeface="+mn-cs"/>
            </a:rPr>
            <a:t>58,165</a:t>
          </a:r>
          <a:r>
            <a:rPr kumimoji="1" lang="ja-JP" altLang="en-US" sz="1100">
              <a:solidFill>
                <a:schemeClr val="dk1"/>
              </a:solidFill>
              <a:effectLst/>
              <a:latin typeface="+mn-lt"/>
              <a:ea typeface="+mn-ea"/>
              <a:cs typeface="+mn-cs"/>
            </a:rPr>
            <a:t>円の差となっており、</a:t>
          </a:r>
          <a:r>
            <a:rPr kumimoji="1" lang="ja-JP" altLang="ja-JP" sz="1100">
              <a:solidFill>
                <a:schemeClr val="dk1"/>
              </a:solidFill>
              <a:effectLst/>
              <a:latin typeface="+mn-lt"/>
              <a:ea typeface="+mn-ea"/>
              <a:cs typeface="+mn-cs"/>
            </a:rPr>
            <a:t>昨年に比べると</a:t>
          </a:r>
          <a:r>
            <a:rPr kumimoji="1" lang="ja-JP" altLang="en-US" sz="1100">
              <a:solidFill>
                <a:schemeClr val="dk1"/>
              </a:solidFill>
              <a:effectLst/>
              <a:latin typeface="+mn-lt"/>
              <a:ea typeface="+mn-ea"/>
              <a:cs typeface="+mn-cs"/>
            </a:rPr>
            <a:t>差が</a:t>
          </a:r>
          <a:r>
            <a:rPr kumimoji="1" lang="ja-JP" altLang="ja-JP" sz="1100">
              <a:solidFill>
                <a:schemeClr val="dk1"/>
              </a:solidFill>
              <a:effectLst/>
              <a:latin typeface="+mn-lt"/>
              <a:ea typeface="+mn-ea"/>
              <a:cs typeface="+mn-cs"/>
            </a:rPr>
            <a:t>大きくなっている。</a:t>
          </a:r>
          <a:r>
            <a:rPr kumimoji="1" lang="ja-JP" altLang="en-US" sz="1100">
              <a:solidFill>
                <a:schemeClr val="dk1"/>
              </a:solidFill>
              <a:effectLst/>
              <a:latin typeface="+mn-lt"/>
              <a:ea typeface="+mn-ea"/>
              <a:cs typeface="+mn-cs"/>
            </a:rPr>
            <a:t>大きな要因としては一部の事業を令和元年までは委託で計上していたが、本年度から補助費等にて支出をするようになったため物件費が減少している。他にも</a:t>
          </a:r>
          <a:r>
            <a:rPr kumimoji="1" lang="ja-JP" altLang="ja-JP" sz="1100">
              <a:solidFill>
                <a:schemeClr val="dk1"/>
              </a:solidFill>
              <a:effectLst/>
              <a:latin typeface="+mn-lt"/>
              <a:ea typeface="+mn-ea"/>
              <a:cs typeface="+mn-cs"/>
            </a:rPr>
            <a:t>コロナウイルス感染症拡大の影響により</a:t>
          </a:r>
          <a:r>
            <a:rPr kumimoji="1" lang="ja-JP" altLang="en-US" sz="1100">
              <a:solidFill>
                <a:schemeClr val="dk1"/>
              </a:solidFill>
              <a:effectLst/>
              <a:latin typeface="+mn-lt"/>
              <a:ea typeface="+mn-ea"/>
              <a:cs typeface="+mn-cs"/>
            </a:rPr>
            <a:t>旅費や光熱水費の支出が減少したため需用費の額が下がっている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将来にわたるような委託費や使用料の契約は十分検討し、単年だけではなく長期的な視点をもって</a:t>
          </a:r>
          <a:r>
            <a:rPr kumimoji="1" lang="ja-JP" altLang="ja-JP" sz="1100">
              <a:solidFill>
                <a:schemeClr val="dk1"/>
              </a:solidFill>
              <a:effectLst/>
              <a:latin typeface="+mn-lt"/>
              <a:ea typeface="+mn-ea"/>
              <a:cs typeface="+mn-cs"/>
            </a:rPr>
            <a:t>物件費の削減</a:t>
          </a:r>
          <a:r>
            <a:rPr kumimoji="1" lang="ja-JP" altLang="en-US" sz="1100">
              <a:solidFill>
                <a:schemeClr val="dk1"/>
              </a:solidFill>
              <a:effectLst/>
              <a:latin typeface="+mn-lt"/>
              <a:ea typeface="+mn-ea"/>
              <a:cs typeface="+mn-cs"/>
            </a:rPr>
            <a:t>を心がける。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8333</xdr:rowOff>
    </xdr:from>
    <xdr:to>
      <xdr:col>23</xdr:col>
      <xdr:colOff>133350</xdr:colOff>
      <xdr:row>81</xdr:row>
      <xdr:rowOff>30431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114800" y="1389578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15801</xdr:rowOff>
    </xdr:from>
    <xdr:to>
      <xdr:col>19</xdr:col>
      <xdr:colOff>133350</xdr:colOff>
      <xdr:row>81</xdr:row>
      <xdr:rowOff>30431</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390325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12778</xdr:rowOff>
    </xdr:from>
    <xdr:to>
      <xdr:col>15</xdr:col>
      <xdr:colOff>82550</xdr:colOff>
      <xdr:row>81</xdr:row>
      <xdr:rowOff>15801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3900228"/>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167556</xdr:rowOff>
    </xdr:from>
    <xdr:to>
      <xdr:col>11</xdr:col>
      <xdr:colOff>31750</xdr:colOff>
      <xdr:row>81</xdr:row>
      <xdr:rowOff>12778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3883556"/>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128983</xdr:rowOff>
    </xdr:from>
    <xdr:to>
      <xdr:col>23</xdr:col>
      <xdr:colOff>184150</xdr:colOff>
      <xdr:row>81</xdr:row>
      <xdr:rowOff>59133</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38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145510</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369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151081</xdr:rowOff>
    </xdr:from>
    <xdr:to>
      <xdr:col>19</xdr:col>
      <xdr:colOff>184150</xdr:colOff>
      <xdr:row>81</xdr:row>
      <xdr:rowOff>81231</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38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91408</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3635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136451</xdr:rowOff>
    </xdr:from>
    <xdr:to>
      <xdr:col>15</xdr:col>
      <xdr:colOff>133350</xdr:colOff>
      <xdr:row>81</xdr:row>
      <xdr:rowOff>66601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38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76778</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362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133428</xdr:rowOff>
    </xdr:from>
    <xdr:to>
      <xdr:col>11</xdr:col>
      <xdr:colOff>82550</xdr:colOff>
      <xdr:row>81</xdr:row>
      <xdr:rowOff>63578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38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73755</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3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116756</xdr:rowOff>
    </xdr:from>
    <xdr:to>
      <xdr:col>7</xdr:col>
      <xdr:colOff>31750</xdr:colOff>
      <xdr:row>81</xdr:row>
      <xdr:rowOff>46906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38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57083</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360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類似団体平均より</a:t>
          </a:r>
          <a:r>
            <a:rPr kumimoji="1" lang="en-US" altLang="ja-JP" sz="1100">
              <a:latin typeface="+mn-ea"/>
              <a:ea typeface="+mn-ea"/>
            </a:rPr>
            <a:t>1.0</a:t>
          </a:r>
          <a:r>
            <a:rPr kumimoji="1" lang="ja-JP" altLang="en-US" sz="1100">
              <a:latin typeface="+mn-ea"/>
              <a:ea typeface="+mn-ea"/>
            </a:rPr>
            <a:t>ポイント、全国町村平均より</a:t>
          </a:r>
          <a:r>
            <a:rPr kumimoji="1" lang="en-US" altLang="ja-JP" sz="1100">
              <a:latin typeface="+mn-ea"/>
              <a:ea typeface="+mn-ea"/>
            </a:rPr>
            <a:t>1.8</a:t>
          </a:r>
          <a:r>
            <a:rPr kumimoji="1" lang="ja-JP" altLang="en-US" sz="1100">
              <a:latin typeface="+mn-ea"/>
              <a:ea typeface="+mn-ea"/>
            </a:rPr>
            <a:t>ポイント低い水準となっている。今後人事評価を反映した昇給・昇格を適正に実施することで、人事異動に伴う急激なラスパイレス指数の変動を招かないよう努めていく。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52388</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323484"/>
          <a:ext cx="8382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153459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3234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123296</xdr:rowOff>
    </xdr:from>
    <xdr:to>
      <xdr:col>72</xdr:col>
      <xdr:colOff>203200</xdr:colOff>
      <xdr:row>83</xdr:row>
      <xdr:rowOff>153459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43536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62971</xdr:rowOff>
    </xdr:from>
    <xdr:to>
      <xdr:col>68</xdr:col>
      <xdr:colOff>152400</xdr:colOff>
      <xdr:row>83</xdr:row>
      <xdr:rowOff>123296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2933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1588</xdr:rowOff>
    </xdr:from>
    <xdr:to>
      <xdr:col>81</xdr:col>
      <xdr:colOff>95250</xdr:colOff>
      <xdr:row>84</xdr:row>
      <xdr:rowOff>103188</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18115</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72496</xdr:rowOff>
    </xdr:from>
    <xdr:to>
      <xdr:col>68</xdr:col>
      <xdr:colOff>203200</xdr:colOff>
      <xdr:row>84</xdr:row>
      <xdr:rowOff>2646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12823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0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12171</xdr:rowOff>
    </xdr:from>
    <xdr:to>
      <xdr:col>64</xdr:col>
      <xdr:colOff>152400</xdr:colOff>
      <xdr:row>83</xdr:row>
      <xdr:rowOff>113771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123948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0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依然として類似団体平均を下回っているが、定年延長も控えているので拙速な人員増は行わず、適材適所の人員配置を目指して柔軟な組織体制を構築する。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2489</xdr:rowOff>
    </xdr:from>
    <xdr:to>
      <xdr:col>81</xdr:col>
      <xdr:colOff>44450</xdr:colOff>
      <xdr:row>58</xdr:row>
      <xdr:rowOff>23723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9946589"/>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171044</xdr:rowOff>
    </xdr:from>
    <xdr:to>
      <xdr:col>77</xdr:col>
      <xdr:colOff>44450</xdr:colOff>
      <xdr:row>58</xdr:row>
      <xdr:rowOff>23723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994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171044</xdr:rowOff>
    </xdr:from>
    <xdr:to>
      <xdr:col>72</xdr:col>
      <xdr:colOff>203200</xdr:colOff>
      <xdr:row>58</xdr:row>
      <xdr:rowOff>31445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9943694"/>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26619</xdr:rowOff>
    </xdr:from>
    <xdr:to>
      <xdr:col>68</xdr:col>
      <xdr:colOff>152400</xdr:colOff>
      <xdr:row>58</xdr:row>
      <xdr:rowOff>31445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997071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123139</xdr:rowOff>
    </xdr:from>
    <xdr:to>
      <xdr:col>81</xdr:col>
      <xdr:colOff>95250</xdr:colOff>
      <xdr:row>58</xdr:row>
      <xdr:rowOff>53289</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98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44416</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981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144373</xdr:rowOff>
    </xdr:from>
    <xdr:to>
      <xdr:col>77</xdr:col>
      <xdr:colOff>95250</xdr:colOff>
      <xdr:row>58</xdr:row>
      <xdr:rowOff>74523</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99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84700</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68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120244</xdr:rowOff>
    </xdr:from>
    <xdr:to>
      <xdr:col>73</xdr:col>
      <xdr:colOff>44450</xdr:colOff>
      <xdr:row>58</xdr:row>
      <xdr:rowOff>50394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98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60571</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6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152095</xdr:rowOff>
    </xdr:from>
    <xdr:to>
      <xdr:col>68</xdr:col>
      <xdr:colOff>203200</xdr:colOff>
      <xdr:row>58</xdr:row>
      <xdr:rowOff>82245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99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92422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69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147269</xdr:rowOff>
    </xdr:from>
    <xdr:to>
      <xdr:col>64</xdr:col>
      <xdr:colOff>152400</xdr:colOff>
      <xdr:row>58</xdr:row>
      <xdr:rowOff>77419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99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87596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68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12.3</a:t>
          </a:r>
          <a:r>
            <a:rPr kumimoji="1" lang="ja-JP" altLang="en-US" sz="1100">
              <a:solidFill>
                <a:schemeClr val="dk1"/>
              </a:solidFill>
              <a:effectLst/>
              <a:latin typeface="+mn-lt"/>
              <a:ea typeface="+mn-ea"/>
              <a:cs typeface="+mn-cs"/>
            </a:rPr>
            <a:t>％で令和元年度</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減少しており、毎年減少傾向にある。税収増等により標準財政規模が増加していることが大きな理由である。毎年の償還金は現状では令和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年度がピークとなるが、</a:t>
          </a:r>
          <a:r>
            <a:rPr lang="ja-JP" altLang="ja-JP" sz="1100">
              <a:solidFill>
                <a:schemeClr val="dk1"/>
              </a:solidFill>
              <a:effectLst/>
              <a:latin typeface="+mn-lt"/>
              <a:ea typeface="+mn-ea"/>
              <a:cs typeface="+mn-cs"/>
            </a:rPr>
            <a:t>早期健全化基準</a:t>
          </a:r>
          <a:r>
            <a:rPr lang="ja-JP" altLang="en-US" sz="1100">
              <a:solidFill>
                <a:schemeClr val="dk1"/>
              </a:solidFill>
              <a:effectLst/>
              <a:latin typeface="+mn-lt"/>
              <a:ea typeface="+mn-ea"/>
              <a:cs typeface="+mn-cs"/>
            </a:rPr>
            <a:t>となる</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にはならない予測である。</a:t>
          </a:r>
          <a:r>
            <a:rPr kumimoji="1" lang="ja-JP" altLang="en-US" sz="1100">
              <a:solidFill>
                <a:schemeClr val="dk1"/>
              </a:solidFill>
              <a:effectLst/>
              <a:latin typeface="+mn-lt"/>
              <a:ea typeface="+mn-ea"/>
              <a:cs typeface="+mn-cs"/>
            </a:rPr>
            <a:t>しかしながら県平均、全国平均にはまだ開きがあり、今後も</a:t>
          </a:r>
          <a:r>
            <a:rPr kumimoji="1" lang="ja-JP" altLang="ja-JP" sz="1100">
              <a:solidFill>
                <a:schemeClr val="dk1"/>
              </a:solidFill>
              <a:effectLst/>
              <a:latin typeface="+mn-lt"/>
              <a:ea typeface="+mn-ea"/>
              <a:cs typeface="+mn-cs"/>
            </a:rPr>
            <a:t>公債費を抑えるためにも起債に頼らない財政運営をおこなっていかなければならない。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17356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6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57573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81704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81704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28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令和元年度から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年度は起債借入金が少なく、起債償還が進んだことにより地方債現在高が減少となった。また充当可能基金の現在高、普通交付税、</a:t>
          </a:r>
          <a:r>
            <a:rPr lang="ja-JP" altLang="ja-JP" sz="1100">
              <a:solidFill>
                <a:schemeClr val="dk1"/>
              </a:solidFill>
              <a:effectLst/>
              <a:latin typeface="+mn-lt"/>
              <a:ea typeface="+mn-ea"/>
              <a:cs typeface="+mn-cs"/>
            </a:rPr>
            <a:t>臨時財政対策債発行可能額</a:t>
          </a:r>
          <a:r>
            <a:rPr lang="ja-JP" altLang="en-US" sz="1100">
              <a:solidFill>
                <a:schemeClr val="dk1"/>
              </a:solidFill>
              <a:effectLst/>
              <a:latin typeface="+mn-lt"/>
              <a:ea typeface="+mn-ea"/>
              <a:cs typeface="+mn-cs"/>
            </a:rPr>
            <a:t>の増加も要因としてあげられる。</a:t>
          </a:r>
          <a:r>
            <a:rPr kumimoji="1" lang="ja-JP" altLang="ja-JP" sz="1100">
              <a:solidFill>
                <a:schemeClr val="dk1"/>
              </a:solidFill>
              <a:effectLst/>
              <a:latin typeface="+mn-lt"/>
              <a:ea typeface="+mn-ea"/>
              <a:cs typeface="+mn-cs"/>
            </a:rPr>
            <a:t>今後も、起債など将来の負担につながるような財源に大きく依存しない財政運営に努める。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2963</xdr:rowOff>
    </xdr:from>
    <xdr:to>
      <xdr:col>81</xdr:col>
      <xdr:colOff>44450</xdr:colOff>
      <xdr:row>17</xdr:row>
      <xdr:rowOff>56969</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917613"/>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44329</xdr:rowOff>
    </xdr:from>
    <xdr:to>
      <xdr:col>77</xdr:col>
      <xdr:colOff>44450</xdr:colOff>
      <xdr:row>17</xdr:row>
      <xdr:rowOff>56969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295897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44329</xdr:rowOff>
    </xdr:from>
    <xdr:to>
      <xdr:col>72</xdr:col>
      <xdr:colOff>203200</xdr:colOff>
      <xdr:row>17</xdr:row>
      <xdr:rowOff>109825</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295897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109825</xdr:rowOff>
    </xdr:from>
    <xdr:to>
      <xdr:col>68</xdr:col>
      <xdr:colOff>152400</xdr:colOff>
      <xdr:row>18</xdr:row>
      <xdr:rowOff>59025</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30244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123613</xdr:rowOff>
    </xdr:from>
    <xdr:to>
      <xdr:col>81</xdr:col>
      <xdr:colOff>95250</xdr:colOff>
      <xdr:row>17</xdr:row>
      <xdr:rowOff>53763</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95690</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83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6169</xdr:rowOff>
    </xdr:from>
    <xdr:to>
      <xdr:col>77</xdr:col>
      <xdr:colOff>95250</xdr:colOff>
      <xdr:row>17</xdr:row>
      <xdr:rowOff>107769</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92546</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00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164979</xdr:rowOff>
    </xdr:from>
    <xdr:to>
      <xdr:col>73</xdr:col>
      <xdr:colOff>44450</xdr:colOff>
      <xdr:row>17</xdr:row>
      <xdr:rowOff>95129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79906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59025</xdr:rowOff>
    </xdr:from>
    <xdr:to>
      <xdr:col>68</xdr:col>
      <xdr:colOff>203200</xdr:colOff>
      <xdr:row>17</xdr:row>
      <xdr:rowOff>160625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9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145402</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0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8225</xdr:rowOff>
    </xdr:from>
    <xdr:to>
      <xdr:col>64</xdr:col>
      <xdr:colOff>152400</xdr:colOff>
      <xdr:row>18</xdr:row>
      <xdr:rowOff>109825</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94602</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1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9,181
8,916
37.44
6,276,967
5,936,464
323,910
3,126,051
4,655,767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類似団体平均が右肩上がりななか、令和元年度よりも</a:t>
          </a:r>
          <a:r>
            <a:rPr kumimoji="1" lang="en-US" altLang="ja-JP" sz="1100">
              <a:latin typeface="+mn-ea"/>
              <a:ea typeface="+mn-ea"/>
            </a:rPr>
            <a:t>0.4</a:t>
          </a:r>
          <a:r>
            <a:rPr kumimoji="1" lang="ja-JP" altLang="en-US" sz="1100">
              <a:latin typeface="+mn-ea"/>
              <a:ea typeface="+mn-ea"/>
            </a:rPr>
            <a:t>ポイント減少となっている。令和元年度末での退職者が比較的多かったためである。今後も職員のワークライフバランスに配慮しつつ効率的な組織運営に努めていく。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91077</xdr:rowOff>
    </xdr:from>
    <xdr:to>
      <xdr:col>24</xdr:col>
      <xdr:colOff>25400</xdr:colOff>
      <xdr:row>36</xdr:row>
      <xdr:rowOff>143328</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2632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123734</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2959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84546</xdr:rowOff>
    </xdr:from>
    <xdr:to>
      <xdr:col>15</xdr:col>
      <xdr:colOff>98425</xdr:colOff>
      <xdr:row>36</xdr:row>
      <xdr:rowOff>123734</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256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32294</xdr:rowOff>
    </xdr:from>
    <xdr:to>
      <xdr:col>11</xdr:col>
      <xdr:colOff>9525</xdr:colOff>
      <xdr:row>36</xdr:row>
      <xdr:rowOff>84546</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2044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40277</xdr:rowOff>
    </xdr:from>
    <xdr:to>
      <xdr:col>24</xdr:col>
      <xdr:colOff>76200</xdr:colOff>
      <xdr:row>36</xdr:row>
      <xdr:rowOff>141877</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56804</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159311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33746</xdr:rowOff>
    </xdr:from>
    <xdr:to>
      <xdr:col>11</xdr:col>
      <xdr:colOff>60325</xdr:colOff>
      <xdr:row>36</xdr:row>
      <xdr:rowOff>135346</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145523</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152944</xdr:rowOff>
    </xdr:from>
    <xdr:to>
      <xdr:col>6</xdr:col>
      <xdr:colOff>171450</xdr:colOff>
      <xdr:row>36</xdr:row>
      <xdr:rowOff>83094</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93271</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年度で増加が大きかった経常の物件費は保育所関連の委託料や健診の</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であった。これは人口の増加によるところが理由だと考えられる。委託料は増える傾向にあるため新規契約前に内容を精査し費用の検討を図る。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81280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5671800" y="31262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81280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3080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17</xdr:row>
      <xdr:rowOff>165862</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3080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104140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004800" y="30805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保育所運営費、障害者給付費の増により前年より</a:t>
          </a:r>
          <a:r>
            <a:rPr kumimoji="1" lang="en-US" altLang="ja-JP" sz="1100">
              <a:latin typeface="+mn-ea"/>
              <a:ea typeface="+mn-ea"/>
            </a:rPr>
            <a:t>0.8</a:t>
          </a:r>
          <a:r>
            <a:rPr kumimoji="1" lang="ja-JP" altLang="en-US" sz="1100">
              <a:latin typeface="+mn-ea"/>
              <a:ea typeface="+mn-ea"/>
            </a:rPr>
            <a:t>ポイント増加しいている。また類似団体平均との差も</a:t>
          </a:r>
          <a:r>
            <a:rPr kumimoji="1" lang="en-US" altLang="ja-JP" sz="1100">
              <a:latin typeface="+mn-ea"/>
              <a:ea typeface="+mn-ea"/>
            </a:rPr>
            <a:t>3.4</a:t>
          </a:r>
          <a:r>
            <a:rPr kumimoji="1" lang="ja-JP" altLang="en-US" sz="1100">
              <a:latin typeface="+mn-ea"/>
              <a:ea typeface="+mn-ea"/>
            </a:rPr>
            <a:t>ポイントと前年度より広がっている。町の人口が増加傾向にあり、保育所関連給付や障害者支援などの扶助費が増加している。</a:t>
          </a:r>
          <a:endParaRPr kumimoji="1" lang="en-US" altLang="ja-JP" sz="1100">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xmlns=""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98425</xdr:rowOff>
    </xdr:from>
    <xdr:to>
      <xdr:col>24</xdr:col>
      <xdr:colOff>25400</xdr:colOff>
      <xdr:row>59</xdr:row>
      <xdr:rowOff>41275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100425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169863</xdr:rowOff>
    </xdr:from>
    <xdr:to>
      <xdr:col>19</xdr:col>
      <xdr:colOff>187325</xdr:colOff>
      <xdr:row>58</xdr:row>
      <xdr:rowOff>98425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94251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169863</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8996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47102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161925</xdr:rowOff>
    </xdr:from>
    <xdr:to>
      <xdr:col>24</xdr:col>
      <xdr:colOff>76200</xdr:colOff>
      <xdr:row>59</xdr:row>
      <xdr:rowOff>92075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134002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47625</xdr:rowOff>
    </xdr:from>
    <xdr:to>
      <xdr:col>20</xdr:col>
      <xdr:colOff>38100</xdr:colOff>
      <xdr:row>58</xdr:row>
      <xdr:rowOff>149225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134002</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119063</xdr:rowOff>
    </xdr:from>
    <xdr:to>
      <xdr:col>15</xdr:col>
      <xdr:colOff>149225</xdr:colOff>
      <xdr:row>58</xdr:row>
      <xdr:rowOff>49213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33990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ポイント下回った。</a:t>
          </a:r>
          <a:r>
            <a:rPr kumimoji="1" lang="ja-JP" altLang="en-US" sz="1100">
              <a:solidFill>
                <a:schemeClr val="dk1"/>
              </a:solidFill>
              <a:effectLst/>
              <a:latin typeface="+mn-lt"/>
              <a:ea typeface="+mn-ea"/>
              <a:cs typeface="+mn-cs"/>
            </a:rPr>
            <a:t>国民健康保険及び</a:t>
          </a:r>
          <a:r>
            <a:rPr kumimoji="1" lang="ja-JP" altLang="ja-JP" sz="1100">
              <a:solidFill>
                <a:schemeClr val="dk1"/>
              </a:solidFill>
              <a:effectLst/>
              <a:latin typeface="+mn-lt"/>
              <a:ea typeface="+mn-ea"/>
              <a:cs typeface="+mn-cs"/>
            </a:rPr>
            <a:t>後期高齢者医療</a:t>
          </a:r>
          <a:r>
            <a:rPr kumimoji="1" lang="ja-JP" altLang="en-US" sz="1100">
              <a:solidFill>
                <a:schemeClr val="dk1"/>
              </a:solidFill>
              <a:effectLst/>
              <a:latin typeface="+mn-lt"/>
              <a:ea typeface="+mn-ea"/>
              <a:cs typeface="+mn-cs"/>
            </a:rPr>
            <a:t>特別会計へ</a:t>
          </a:r>
          <a:r>
            <a:rPr kumimoji="1" lang="ja-JP" altLang="ja-JP" sz="1100">
              <a:solidFill>
                <a:schemeClr val="dk1"/>
              </a:solidFill>
              <a:effectLst/>
              <a:latin typeface="+mn-lt"/>
              <a:ea typeface="+mn-ea"/>
              <a:cs typeface="+mn-cs"/>
            </a:rPr>
            <a:t>の繰出金</a:t>
          </a:r>
          <a:r>
            <a:rPr kumimoji="1" lang="ja-JP" altLang="en-US" sz="1100">
              <a:solidFill>
                <a:schemeClr val="dk1"/>
              </a:solidFill>
              <a:effectLst/>
              <a:latin typeface="+mn-lt"/>
              <a:ea typeface="+mn-ea"/>
              <a:cs typeface="+mn-cs"/>
            </a:rPr>
            <a:t>が増加している。高齢化により</a:t>
          </a:r>
          <a:r>
            <a:rPr kumimoji="1" lang="ja-JP" altLang="ja-JP" sz="1100">
              <a:solidFill>
                <a:schemeClr val="dk1"/>
              </a:solidFill>
              <a:effectLst/>
              <a:latin typeface="+mn-lt"/>
              <a:ea typeface="+mn-ea"/>
              <a:cs typeface="+mn-cs"/>
            </a:rPr>
            <a:t>医療費の増加傾向は続くと予想されるため、</a:t>
          </a:r>
          <a:r>
            <a:rPr kumimoji="1" lang="ja-JP" altLang="en-US" sz="1100">
              <a:solidFill>
                <a:schemeClr val="dk1"/>
              </a:solidFill>
              <a:effectLst/>
              <a:latin typeface="+mn-lt"/>
              <a:ea typeface="+mn-ea"/>
              <a:cs typeface="+mn-cs"/>
            </a:rPr>
            <a:t>各保険特別会計への</a:t>
          </a:r>
          <a:r>
            <a:rPr kumimoji="1" lang="ja-JP" altLang="ja-JP" sz="1100">
              <a:solidFill>
                <a:schemeClr val="dk1"/>
              </a:solidFill>
              <a:effectLst/>
              <a:latin typeface="+mn-lt"/>
              <a:ea typeface="+mn-ea"/>
              <a:cs typeface="+mn-cs"/>
            </a:rPr>
            <a:t>繰出金の割合が高い状況は続くと考えられる</a:t>
          </a:r>
          <a:r>
            <a:rPr kumimoji="1" lang="ja-JP" altLang="en-US" sz="1100">
              <a:solidFill>
                <a:schemeClr val="dk1"/>
              </a:solidFill>
              <a:effectLst/>
              <a:latin typeface="+mn-lt"/>
              <a:ea typeface="+mn-ea"/>
              <a:cs typeface="+mn-cs"/>
            </a:rPr>
            <a:t>。健診や保健事業を行うことにより医療費の削減を図り、各医療保険特別会計への繰出金を減少させていきたい。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115570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438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57</xdr:row>
      <xdr:rowOff>168910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5453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168910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138430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ポイント増加している。</a:t>
          </a:r>
          <a:r>
            <a:rPr kumimoji="1" lang="ja-JP" altLang="ja-JP" sz="1100">
              <a:solidFill>
                <a:schemeClr val="dk1"/>
              </a:solidFill>
              <a:effectLst/>
              <a:latin typeface="+mn-lt"/>
              <a:ea typeface="+mn-ea"/>
              <a:cs typeface="+mn-cs"/>
            </a:rPr>
            <a:t>大きな要因としては一部の事業を</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年までは</a:t>
          </a:r>
          <a:r>
            <a:rPr kumimoji="1" lang="ja-JP" altLang="en-US" sz="1100">
              <a:solidFill>
                <a:schemeClr val="dk1"/>
              </a:solidFill>
              <a:effectLst/>
              <a:latin typeface="+mn-lt"/>
              <a:ea typeface="+mn-ea"/>
              <a:cs typeface="+mn-cs"/>
            </a:rPr>
            <a:t>物件費（委託）</a:t>
          </a:r>
          <a:r>
            <a:rPr kumimoji="1" lang="ja-JP" altLang="ja-JP" sz="1100">
              <a:solidFill>
                <a:schemeClr val="dk1"/>
              </a:solidFill>
              <a:effectLst/>
              <a:latin typeface="+mn-lt"/>
              <a:ea typeface="+mn-ea"/>
              <a:cs typeface="+mn-cs"/>
            </a:rPr>
            <a:t>で計上していたが、本年度から補助費等にて支出をするようになったためである。</a:t>
          </a:r>
          <a:r>
            <a:rPr kumimoji="1" lang="ja-JP" altLang="en-US" sz="1100">
              <a:solidFill>
                <a:schemeClr val="dk1"/>
              </a:solidFill>
              <a:effectLst/>
              <a:latin typeface="+mn-lt"/>
              <a:ea typeface="+mn-ea"/>
              <a:cs typeface="+mn-cs"/>
            </a:rPr>
            <a:t>また一部事務組合への負担金等も年々増加傾向にある。</a:t>
          </a:r>
          <a:r>
            <a:rPr kumimoji="1" lang="ja-JP" altLang="ja-JP" sz="1100">
              <a:solidFill>
                <a:schemeClr val="dk1"/>
              </a:solidFill>
              <a:effectLst/>
              <a:latin typeface="+mn-lt"/>
              <a:ea typeface="+mn-ea"/>
              <a:cs typeface="+mn-cs"/>
            </a:rPr>
            <a:t>各種団体への補助金等は内容を精査し適正な支出に努めたい。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58420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50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37</xdr:row>
      <xdr:rowOff>161290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22604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53848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35560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mn-ea"/>
              <a:ea typeface="+mn-ea"/>
            </a:rPr>
            <a:t>0.3</a:t>
          </a:r>
          <a:r>
            <a:rPr kumimoji="1" lang="ja-JP" altLang="en-US" sz="1100">
              <a:latin typeface="+mn-ea"/>
              <a:ea typeface="+mn-ea"/>
            </a:rPr>
            <a:t>ポイント減少しているが経常一般財源の増加によるもので、償還金が減少しているわけではない。令和</a:t>
          </a:r>
          <a:r>
            <a:rPr kumimoji="1" lang="en-US" altLang="ja-JP" sz="1100">
              <a:latin typeface="+mn-ea"/>
              <a:ea typeface="+mn-ea"/>
            </a:rPr>
            <a:t>4</a:t>
          </a:r>
          <a:r>
            <a:rPr kumimoji="1" lang="ja-JP" altLang="en-US" sz="1100">
              <a:latin typeface="+mn-ea"/>
              <a:ea typeface="+mn-ea"/>
            </a:rPr>
            <a:t>年度が公債費のピークとなる予測なので、今後も償還金増加につながるような起債事業は十分検討を行わなければならない。</a:t>
          </a:r>
          <a:endParaRPr kumimoji="1" lang="en-US" altLang="ja-JP" sz="1100">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xmlns=""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xmlns=""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xmlns=""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24130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987800" y="13042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xmlns=""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098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54611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2209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54611</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1320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9" name="公債費該当値テキスト">
          <a:extLst>
            <a:ext uri="{FF2B5EF4-FFF2-40B4-BE49-F238E27FC236}">
              <a16:creationId xmlns:a16="http://schemas.microsoft.com/office/drawing/2014/main" xmlns="" id="{00000000-0008-0000-0400-000085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ポイント上回っている。扶助費や委託料などの物件費が類似団体平均を上回っていることが要因と考えられる。また他会計への繰出金</a:t>
          </a:r>
          <a:r>
            <a:rPr kumimoji="1" lang="ja-JP" altLang="en-US" sz="1100">
              <a:solidFill>
                <a:schemeClr val="dk1"/>
              </a:solidFill>
              <a:effectLst/>
              <a:latin typeface="+mn-lt"/>
              <a:ea typeface="+mn-ea"/>
              <a:cs typeface="+mn-cs"/>
            </a:rPr>
            <a:t>や一部事務組合への負担金</a:t>
          </a:r>
          <a:r>
            <a:rPr kumimoji="1" lang="ja-JP" altLang="ja-JP" sz="1100">
              <a:solidFill>
                <a:schemeClr val="dk1"/>
              </a:solidFill>
              <a:effectLst/>
              <a:latin typeface="+mn-lt"/>
              <a:ea typeface="+mn-ea"/>
              <a:cs typeface="+mn-cs"/>
            </a:rPr>
            <a:t>などは今後も増加することが予想されるため、経常化している委託料や補助費等の見直しをおこなっていきたい。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96520</xdr:rowOff>
    </xdr:from>
    <xdr:to>
      <xdr:col>82</xdr:col>
      <xdr:colOff>107950</xdr:colOff>
      <xdr:row>79</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5671800" y="136410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79</xdr:row>
      <xdr:rowOff>127000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5267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153670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462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88900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3705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45720</xdr:rowOff>
    </xdr:from>
    <xdr:to>
      <xdr:col>82</xdr:col>
      <xdr:colOff>158750</xdr:colOff>
      <xdr:row>79</xdr:row>
      <xdr:rowOff>147320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17797</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102870</xdr:rowOff>
    </xdr:from>
    <xdr:to>
      <xdr:col>74</xdr:col>
      <xdr:colOff>31750</xdr:colOff>
      <xdr:row>79</xdr:row>
      <xdr:rowOff>33020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17797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160780</xdr:rowOff>
    </xdr:from>
    <xdr:to>
      <xdr:col>29</xdr:col>
      <xdr:colOff>127000</xdr:colOff>
      <xdr:row>18</xdr:row>
      <xdr:rowOff>4265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123055"/>
          <a:ext cx="6477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160780</xdr:rowOff>
    </xdr:from>
    <xdr:to>
      <xdr:col>26</xdr:col>
      <xdr:colOff>50800</xdr:colOff>
      <xdr:row>18</xdr:row>
      <xdr:rowOff>7305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23055"/>
          <a:ext cx="698500" cy="1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7305</xdr:rowOff>
    </xdr:from>
    <xdr:to>
      <xdr:col>22</xdr:col>
      <xdr:colOff>114300</xdr:colOff>
      <xdr:row>18</xdr:row>
      <xdr:rowOff>16251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141030"/>
          <a:ext cx="698500" cy="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16251</xdr:rowOff>
    </xdr:from>
    <xdr:to>
      <xdr:col>18</xdr:col>
      <xdr:colOff>177800</xdr:colOff>
      <xdr:row>18</xdr:row>
      <xdr:rowOff>32764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49976"/>
          <a:ext cx="698500" cy="16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124915</xdr:rowOff>
    </xdr:from>
    <xdr:to>
      <xdr:col>29</xdr:col>
      <xdr:colOff>177800</xdr:colOff>
      <xdr:row>18</xdr:row>
      <xdr:rowOff>55065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96992</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5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109980</xdr:rowOff>
    </xdr:from>
    <xdr:to>
      <xdr:col>26</xdr:col>
      <xdr:colOff>101600</xdr:colOff>
      <xdr:row>18</xdr:row>
      <xdr:rowOff>40130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7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24907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5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127955</xdr:rowOff>
    </xdr:from>
    <xdr:to>
      <xdr:col>22</xdr:col>
      <xdr:colOff>165100</xdr:colOff>
      <xdr:row>18</xdr:row>
      <xdr:rowOff>58105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09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42882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17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136901</xdr:rowOff>
    </xdr:from>
    <xdr:to>
      <xdr:col>19</xdr:col>
      <xdr:colOff>38100</xdr:colOff>
      <xdr:row>18</xdr:row>
      <xdr:rowOff>67051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09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51828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18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153414</xdr:rowOff>
    </xdr:from>
    <xdr:to>
      <xdr:col>15</xdr:col>
      <xdr:colOff>101600</xdr:colOff>
      <xdr:row>18</xdr:row>
      <xdr:rowOff>83564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1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68341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0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81786</xdr:rowOff>
    </xdr:from>
    <xdr:to>
      <xdr:col>29</xdr:col>
      <xdr:colOff>127000</xdr:colOff>
      <xdr:row>36</xdr:row>
      <xdr:rowOff>82815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7035036"/>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67592</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7020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57146</xdr:rowOff>
    </xdr:from>
    <xdr:to>
      <xdr:col>26</xdr:col>
      <xdr:colOff>50800</xdr:colOff>
      <xdr:row>36</xdr:row>
      <xdr:rowOff>81786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010396"/>
          <a:ext cx="698500" cy="2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22138</xdr:rowOff>
    </xdr:from>
    <xdr:to>
      <xdr:col>22</xdr:col>
      <xdr:colOff>114300</xdr:colOff>
      <xdr:row>36</xdr:row>
      <xdr:rowOff>57146</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6975388"/>
          <a:ext cx="698500" cy="35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19215</xdr:rowOff>
    </xdr:from>
    <xdr:to>
      <xdr:col>18</xdr:col>
      <xdr:colOff>177800</xdr:colOff>
      <xdr:row>36</xdr:row>
      <xdr:rowOff>22138</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6972465"/>
          <a:ext cx="698500" cy="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32015</xdr:rowOff>
    </xdr:from>
    <xdr:to>
      <xdr:col>29</xdr:col>
      <xdr:colOff>177800</xdr:colOff>
      <xdr:row>36</xdr:row>
      <xdr:rowOff>133615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98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219992</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8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30986</xdr:rowOff>
    </xdr:from>
    <xdr:to>
      <xdr:col>26</xdr:col>
      <xdr:colOff>101600</xdr:colOff>
      <xdr:row>36</xdr:row>
      <xdr:rowOff>132586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98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142763</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75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6346</xdr:rowOff>
    </xdr:from>
    <xdr:to>
      <xdr:col>22</xdr:col>
      <xdr:colOff>165100</xdr:colOff>
      <xdr:row>36</xdr:row>
      <xdr:rowOff>107946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95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118123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67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314238</xdr:rowOff>
    </xdr:from>
    <xdr:to>
      <xdr:col>19</xdr:col>
      <xdr:colOff>38100</xdr:colOff>
      <xdr:row>36</xdr:row>
      <xdr:rowOff>72938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6924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83115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669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311315</xdr:rowOff>
    </xdr:from>
    <xdr:to>
      <xdr:col>15</xdr:col>
      <xdr:colOff>101600</xdr:colOff>
      <xdr:row>36</xdr:row>
      <xdr:rowOff>70015</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692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80192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669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9,181
8,916
37.44
6,276,967
5,936,464
323,910
3,126,051
4,655,767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29088</xdr:rowOff>
    </xdr:from>
    <xdr:to>
      <xdr:col>24</xdr:col>
      <xdr:colOff>63500</xdr:colOff>
      <xdr:row>37</xdr:row>
      <xdr:rowOff>51742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72738"/>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51742</xdr:rowOff>
    </xdr:from>
    <xdr:to>
      <xdr:col>19</xdr:col>
      <xdr:colOff>177800</xdr:colOff>
      <xdr:row>37</xdr:row>
      <xdr:rowOff>61077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95392"/>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61077</xdr:rowOff>
    </xdr:from>
    <xdr:to>
      <xdr:col>15</xdr:col>
      <xdr:colOff>50800</xdr:colOff>
      <xdr:row>37</xdr:row>
      <xdr:rowOff>70777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04727"/>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70777</xdr:rowOff>
    </xdr:from>
    <xdr:to>
      <xdr:col>10</xdr:col>
      <xdr:colOff>114300</xdr:colOff>
      <xdr:row>37</xdr:row>
      <xdr:rowOff>91161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1442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149738</xdr:rowOff>
    </xdr:from>
    <xdr:to>
      <xdr:col>24</xdr:col>
      <xdr:colOff>114300</xdr:colOff>
      <xdr:row>37</xdr:row>
      <xdr:rowOff>79888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128165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942</xdr:rowOff>
    </xdr:from>
    <xdr:to>
      <xdr:col>20</xdr:col>
      <xdr:colOff>38100</xdr:colOff>
      <xdr:row>37</xdr:row>
      <xdr:rowOff>102542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93669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10277</xdr:rowOff>
    </xdr:from>
    <xdr:to>
      <xdr:col>15</xdr:col>
      <xdr:colOff>101600</xdr:colOff>
      <xdr:row>37</xdr:row>
      <xdr:rowOff>111877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103004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19977</xdr:rowOff>
    </xdr:from>
    <xdr:to>
      <xdr:col>10</xdr:col>
      <xdr:colOff>165100</xdr:colOff>
      <xdr:row>37</xdr:row>
      <xdr:rowOff>121577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112704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40361</xdr:rowOff>
    </xdr:from>
    <xdr:to>
      <xdr:col>6</xdr:col>
      <xdr:colOff>38100</xdr:colOff>
      <xdr:row>37</xdr:row>
      <xdr:rowOff>141961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133087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59903</xdr:rowOff>
    </xdr:from>
    <xdr:to>
      <xdr:col>24</xdr:col>
      <xdr:colOff>63500</xdr:colOff>
      <xdr:row>57</xdr:row>
      <xdr:rowOff>87328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9832553"/>
          <a:ext cx="838200" cy="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59903</xdr:rowOff>
    </xdr:from>
    <xdr:to>
      <xdr:col>19</xdr:col>
      <xdr:colOff>177800</xdr:colOff>
      <xdr:row>57</xdr:row>
      <xdr:rowOff>64716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832553"/>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64716</xdr:rowOff>
    </xdr:from>
    <xdr:to>
      <xdr:col>15</xdr:col>
      <xdr:colOff>50800</xdr:colOff>
      <xdr:row>57</xdr:row>
      <xdr:rowOff>65222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37366"/>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65222</xdr:rowOff>
    </xdr:from>
    <xdr:to>
      <xdr:col>10</xdr:col>
      <xdr:colOff>114300</xdr:colOff>
      <xdr:row>57</xdr:row>
      <xdr:rowOff>74683</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837872"/>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36528</xdr:rowOff>
    </xdr:from>
    <xdr:to>
      <xdr:col>24</xdr:col>
      <xdr:colOff>114300</xdr:colOff>
      <xdr:row>57</xdr:row>
      <xdr:rowOff>138128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80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14955</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8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9103</xdr:rowOff>
    </xdr:from>
    <xdr:to>
      <xdr:col>20</xdr:col>
      <xdr:colOff>38100</xdr:colOff>
      <xdr:row>57</xdr:row>
      <xdr:rowOff>110703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8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101830</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87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13916</xdr:rowOff>
    </xdr:from>
    <xdr:to>
      <xdr:col>15</xdr:col>
      <xdr:colOff>101600</xdr:colOff>
      <xdr:row>57</xdr:row>
      <xdr:rowOff>115516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106643</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87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14422</xdr:rowOff>
    </xdr:from>
    <xdr:to>
      <xdr:col>10</xdr:col>
      <xdr:colOff>165100</xdr:colOff>
      <xdr:row>57</xdr:row>
      <xdr:rowOff>116022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7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107149</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87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23883</xdr:rowOff>
    </xdr:from>
    <xdr:to>
      <xdr:col>6</xdr:col>
      <xdr:colOff>38100</xdr:colOff>
      <xdr:row>57</xdr:row>
      <xdr:rowOff>125483</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7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116610</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8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65701</xdr:rowOff>
    </xdr:from>
    <xdr:to>
      <xdr:col>24</xdr:col>
      <xdr:colOff>63500</xdr:colOff>
      <xdr:row>77</xdr:row>
      <xdr:rowOff>145140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267351"/>
          <a:ext cx="8382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65701</xdr:rowOff>
    </xdr:from>
    <xdr:to>
      <xdr:col>19</xdr:col>
      <xdr:colOff>177800</xdr:colOff>
      <xdr:row>77</xdr:row>
      <xdr:rowOff>114005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267351"/>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106438</xdr:rowOff>
    </xdr:from>
    <xdr:to>
      <xdr:col>15</xdr:col>
      <xdr:colOff>50800</xdr:colOff>
      <xdr:row>77</xdr:row>
      <xdr:rowOff>114005</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308088"/>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106438</xdr:rowOff>
    </xdr:from>
    <xdr:to>
      <xdr:col>10</xdr:col>
      <xdr:colOff>114300</xdr:colOff>
      <xdr:row>77</xdr:row>
      <xdr:rowOff>143632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308088"/>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94340</xdr:rowOff>
    </xdr:from>
    <xdr:to>
      <xdr:col>24</xdr:col>
      <xdr:colOff>114300</xdr:colOff>
      <xdr:row>78</xdr:row>
      <xdr:rowOff>24490</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2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72767</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2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14901</xdr:rowOff>
    </xdr:from>
    <xdr:to>
      <xdr:col>20</xdr:col>
      <xdr:colOff>38100</xdr:colOff>
      <xdr:row>77</xdr:row>
      <xdr:rowOff>116501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2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133028</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299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63205</xdr:rowOff>
    </xdr:from>
    <xdr:to>
      <xdr:col>15</xdr:col>
      <xdr:colOff>101600</xdr:colOff>
      <xdr:row>77</xdr:row>
      <xdr:rowOff>164805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2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155932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35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55638</xdr:rowOff>
    </xdr:from>
    <xdr:to>
      <xdr:col>10</xdr:col>
      <xdr:colOff>165100</xdr:colOff>
      <xdr:row>77</xdr:row>
      <xdr:rowOff>157238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2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148365</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3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92832</xdr:rowOff>
    </xdr:from>
    <xdr:to>
      <xdr:col>6</xdr:col>
      <xdr:colOff>38100</xdr:colOff>
      <xdr:row>78</xdr:row>
      <xdr:rowOff>22982</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2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14109</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38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4535</xdr:rowOff>
    </xdr:from>
    <xdr:to>
      <xdr:col>24</xdr:col>
      <xdr:colOff>63500</xdr:colOff>
      <xdr:row>96</xdr:row>
      <xdr:rowOff>115125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463735"/>
          <a:ext cx="838200" cy="1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115125</xdr:rowOff>
    </xdr:from>
    <xdr:to>
      <xdr:col>19</xdr:col>
      <xdr:colOff>177800</xdr:colOff>
      <xdr:row>97</xdr:row>
      <xdr:rowOff>6565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74325"/>
          <a:ext cx="889000" cy="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170523</xdr:rowOff>
    </xdr:from>
    <xdr:to>
      <xdr:col>15</xdr:col>
      <xdr:colOff>50800</xdr:colOff>
      <xdr:row>97</xdr:row>
      <xdr:rowOff>6565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629723"/>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170523</xdr:rowOff>
    </xdr:from>
    <xdr:to>
      <xdr:col>10</xdr:col>
      <xdr:colOff>114300</xdr:colOff>
      <xdr:row>97</xdr:row>
      <xdr:rowOff>127572</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629723"/>
          <a:ext cx="889000" cy="1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125185</xdr:rowOff>
    </xdr:from>
    <xdr:to>
      <xdr:col>24</xdr:col>
      <xdr:colOff>114300</xdr:colOff>
      <xdr:row>96</xdr:row>
      <xdr:rowOff>55335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148062</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2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64325</xdr:rowOff>
    </xdr:from>
    <xdr:to>
      <xdr:col>20</xdr:col>
      <xdr:colOff>38100</xdr:colOff>
      <xdr:row>96</xdr:row>
      <xdr:rowOff>165925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157052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127215</xdr:rowOff>
    </xdr:from>
    <xdr:to>
      <xdr:col>15</xdr:col>
      <xdr:colOff>101600</xdr:colOff>
      <xdr:row>97</xdr:row>
      <xdr:rowOff>57365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48492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6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119723</xdr:rowOff>
    </xdr:from>
    <xdr:to>
      <xdr:col>10</xdr:col>
      <xdr:colOff>165100</xdr:colOff>
      <xdr:row>97</xdr:row>
      <xdr:rowOff>49873</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41000</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6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76772</xdr:rowOff>
    </xdr:from>
    <xdr:to>
      <xdr:col>6</xdr:col>
      <xdr:colOff>38100</xdr:colOff>
      <xdr:row>98</xdr:row>
      <xdr:rowOff>6922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7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169499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8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40785</xdr:rowOff>
    </xdr:from>
    <xdr:to>
      <xdr:col>55</xdr:col>
      <xdr:colOff>0</xdr:colOff>
      <xdr:row>37</xdr:row>
      <xdr:rowOff>104198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041535"/>
          <a:ext cx="838200" cy="40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104198</xdr:rowOff>
    </xdr:from>
    <xdr:to>
      <xdr:col>50</xdr:col>
      <xdr:colOff>114300</xdr:colOff>
      <xdr:row>38</xdr:row>
      <xdr:rowOff>39943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47848"/>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34396</xdr:rowOff>
    </xdr:from>
    <xdr:to>
      <xdr:col>45</xdr:col>
      <xdr:colOff>177800</xdr:colOff>
      <xdr:row>38</xdr:row>
      <xdr:rowOff>39943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549496"/>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34396</xdr:rowOff>
    </xdr:from>
    <xdr:to>
      <xdr:col>41</xdr:col>
      <xdr:colOff>50800</xdr:colOff>
      <xdr:row>38</xdr:row>
      <xdr:rowOff>36224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4949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161435</xdr:rowOff>
    </xdr:from>
    <xdr:to>
      <xdr:col>55</xdr:col>
      <xdr:colOff>50800</xdr:colOff>
      <xdr:row>35</xdr:row>
      <xdr:rowOff>91585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9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139862</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96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53398</xdr:rowOff>
    </xdr:from>
    <xdr:to>
      <xdr:col>50</xdr:col>
      <xdr:colOff>165100</xdr:colOff>
      <xdr:row>37</xdr:row>
      <xdr:rowOff>154998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3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146125</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48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160593</xdr:rowOff>
    </xdr:from>
    <xdr:to>
      <xdr:col>46</xdr:col>
      <xdr:colOff>38100</xdr:colOff>
      <xdr:row>38</xdr:row>
      <xdr:rowOff>90743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81870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155046</xdr:rowOff>
    </xdr:from>
    <xdr:to>
      <xdr:col>41</xdr:col>
      <xdr:colOff>101600</xdr:colOff>
      <xdr:row>38</xdr:row>
      <xdr:rowOff>85196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76323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156874</xdr:rowOff>
    </xdr:from>
    <xdr:to>
      <xdr:col>36</xdr:col>
      <xdr:colOff>165100</xdr:colOff>
      <xdr:row>38</xdr:row>
      <xdr:rowOff>87024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78151</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72405</xdr:rowOff>
    </xdr:from>
    <xdr:to>
      <xdr:col>55</xdr:col>
      <xdr:colOff>0</xdr:colOff>
      <xdr:row>58</xdr:row>
      <xdr:rowOff>158525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10016505"/>
          <a:ext cx="838200" cy="8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72405</xdr:rowOff>
    </xdr:from>
    <xdr:to>
      <xdr:col>50</xdr:col>
      <xdr:colOff>114300</xdr:colOff>
      <xdr:row>58</xdr:row>
      <xdr:rowOff>143932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10016505"/>
          <a:ext cx="889000" cy="7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143932</xdr:rowOff>
    </xdr:from>
    <xdr:to>
      <xdr:col>45</xdr:col>
      <xdr:colOff>177800</xdr:colOff>
      <xdr:row>58</xdr:row>
      <xdr:rowOff>145306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10088032"/>
          <a:ext cx="889000" cy="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60141</xdr:rowOff>
    </xdr:from>
    <xdr:to>
      <xdr:col>41</xdr:col>
      <xdr:colOff>50800</xdr:colOff>
      <xdr:row>58</xdr:row>
      <xdr:rowOff>145306</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10004241"/>
          <a:ext cx="889000" cy="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107725</xdr:rowOff>
    </xdr:from>
    <xdr:to>
      <xdr:col>55</xdr:col>
      <xdr:colOff>50800</xdr:colOff>
      <xdr:row>59</xdr:row>
      <xdr:rowOff>37875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100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22652</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21605</xdr:rowOff>
    </xdr:from>
    <xdr:to>
      <xdr:col>50</xdr:col>
      <xdr:colOff>165100</xdr:colOff>
      <xdr:row>58</xdr:row>
      <xdr:rowOff>123205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9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114332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1005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93132</xdr:rowOff>
    </xdr:from>
    <xdr:to>
      <xdr:col>46</xdr:col>
      <xdr:colOff>38100</xdr:colOff>
      <xdr:row>59</xdr:row>
      <xdr:rowOff>23282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100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14409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1012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94506</xdr:rowOff>
    </xdr:from>
    <xdr:to>
      <xdr:col>41</xdr:col>
      <xdr:colOff>101600</xdr:colOff>
      <xdr:row>59</xdr:row>
      <xdr:rowOff>24656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100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15783</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1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9341</xdr:rowOff>
    </xdr:from>
    <xdr:to>
      <xdr:col>36</xdr:col>
      <xdr:colOff>165100</xdr:colOff>
      <xdr:row>58</xdr:row>
      <xdr:rowOff>110941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95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127468</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72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170614</xdr:rowOff>
    </xdr:from>
    <xdr:to>
      <xdr:col>55</xdr:col>
      <xdr:colOff>0</xdr:colOff>
      <xdr:row>79</xdr:row>
      <xdr:rowOff>66215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43714"/>
          <a:ext cx="838200" cy="6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170614</xdr:rowOff>
    </xdr:from>
    <xdr:to>
      <xdr:col>50</xdr:col>
      <xdr:colOff>114300</xdr:colOff>
      <xdr:row>79</xdr:row>
      <xdr:rowOff>75053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43714"/>
          <a:ext cx="889000" cy="7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75053</xdr:rowOff>
    </xdr:from>
    <xdr:to>
      <xdr:col>45</xdr:col>
      <xdr:colOff>177800</xdr:colOff>
      <xdr:row>79</xdr:row>
      <xdr:rowOff>85248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619603"/>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56806</xdr:rowOff>
    </xdr:from>
    <xdr:to>
      <xdr:col>41</xdr:col>
      <xdr:colOff>50800</xdr:colOff>
      <xdr:row>79</xdr:row>
      <xdr:rowOff>85248</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601356"/>
          <a:ext cx="889000" cy="2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15415</xdr:rowOff>
    </xdr:from>
    <xdr:to>
      <xdr:col>55</xdr:col>
      <xdr:colOff>50800</xdr:colOff>
      <xdr:row>79</xdr:row>
      <xdr:rowOff>117015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5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119814</xdr:rowOff>
    </xdr:from>
    <xdr:to>
      <xdr:col>50</xdr:col>
      <xdr:colOff>165100</xdr:colOff>
      <xdr:row>79</xdr:row>
      <xdr:rowOff>49964</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66491</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2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24253</xdr:rowOff>
    </xdr:from>
    <xdr:to>
      <xdr:col>46</xdr:col>
      <xdr:colOff>38100</xdr:colOff>
      <xdr:row>79</xdr:row>
      <xdr:rowOff>125853</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116980</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6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34448</xdr:rowOff>
    </xdr:from>
    <xdr:to>
      <xdr:col>41</xdr:col>
      <xdr:colOff>101600</xdr:colOff>
      <xdr:row>79</xdr:row>
      <xdr:rowOff>136048</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57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127175</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626428" y="1367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6006</xdr:rowOff>
    </xdr:from>
    <xdr:to>
      <xdr:col>36</xdr:col>
      <xdr:colOff>165100</xdr:colOff>
      <xdr:row>79</xdr:row>
      <xdr:rowOff>107606</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5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98733</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6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33465</xdr:rowOff>
    </xdr:from>
    <xdr:to>
      <xdr:col>55</xdr:col>
      <xdr:colOff>0</xdr:colOff>
      <xdr:row>96</xdr:row>
      <xdr:rowOff>95129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492665"/>
          <a:ext cx="838200" cy="6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33465</xdr:rowOff>
    </xdr:from>
    <xdr:to>
      <xdr:col>50</xdr:col>
      <xdr:colOff>114300</xdr:colOff>
      <xdr:row>96</xdr:row>
      <xdr:rowOff>142512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492665"/>
          <a:ext cx="889000" cy="10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25549</xdr:rowOff>
    </xdr:from>
    <xdr:to>
      <xdr:col>45</xdr:col>
      <xdr:colOff>177800</xdr:colOff>
      <xdr:row>96</xdr:row>
      <xdr:rowOff>142512</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6484749"/>
          <a:ext cx="889000" cy="1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166635</xdr:rowOff>
    </xdr:from>
    <xdr:to>
      <xdr:col>41</xdr:col>
      <xdr:colOff>50800</xdr:colOff>
      <xdr:row>96</xdr:row>
      <xdr:rowOff>25549</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6972300" y="16282935"/>
          <a:ext cx="889000" cy="20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44329</xdr:rowOff>
    </xdr:from>
    <xdr:to>
      <xdr:col>55</xdr:col>
      <xdr:colOff>50800</xdr:colOff>
      <xdr:row>96</xdr:row>
      <xdr:rowOff>145929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22756</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4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154115</xdr:rowOff>
    </xdr:from>
    <xdr:to>
      <xdr:col>50</xdr:col>
      <xdr:colOff>165100</xdr:colOff>
      <xdr:row>96</xdr:row>
      <xdr:rowOff>84265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4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75392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5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91712</xdr:rowOff>
    </xdr:from>
    <xdr:to>
      <xdr:col>46</xdr:col>
      <xdr:colOff>38100</xdr:colOff>
      <xdr:row>97</xdr:row>
      <xdr:rowOff>21862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5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12989</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6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146199</xdr:rowOff>
    </xdr:from>
    <xdr:to>
      <xdr:col>41</xdr:col>
      <xdr:colOff>101600</xdr:colOff>
      <xdr:row>96</xdr:row>
      <xdr:rowOff>76349</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4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92876</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2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115835</xdr:rowOff>
    </xdr:from>
    <xdr:to>
      <xdr:col>36</xdr:col>
      <xdr:colOff>165100</xdr:colOff>
      <xdr:row>95</xdr:row>
      <xdr:rowOff>45985</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2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62512</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8952</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4592300" y="6524052"/>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8952</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524052"/>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129602</xdr:rowOff>
    </xdr:from>
    <xdr:to>
      <xdr:col>76</xdr:col>
      <xdr:colOff>165100</xdr:colOff>
      <xdr:row>38</xdr:row>
      <xdr:rowOff>59752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4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50879</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57428" y="65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89664</xdr:rowOff>
    </xdr:from>
    <xdr:to>
      <xdr:col>85</xdr:col>
      <xdr:colOff>127000</xdr:colOff>
      <xdr:row>77</xdr:row>
      <xdr:rowOff>90546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291314"/>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84736</xdr:rowOff>
    </xdr:from>
    <xdr:to>
      <xdr:col>81</xdr:col>
      <xdr:colOff>50800</xdr:colOff>
      <xdr:row>77</xdr:row>
      <xdr:rowOff>89664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286386"/>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42339</xdr:rowOff>
    </xdr:from>
    <xdr:to>
      <xdr:col>76</xdr:col>
      <xdr:colOff>114300</xdr:colOff>
      <xdr:row>77</xdr:row>
      <xdr:rowOff>84736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243989"/>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42339</xdr:rowOff>
    </xdr:from>
    <xdr:to>
      <xdr:col>71</xdr:col>
      <xdr:colOff>177800</xdr:colOff>
      <xdr:row>77</xdr:row>
      <xdr:rowOff>62992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243989"/>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39746</xdr:rowOff>
    </xdr:from>
    <xdr:to>
      <xdr:col>85</xdr:col>
      <xdr:colOff>177800</xdr:colOff>
      <xdr:row>77</xdr:row>
      <xdr:rowOff>141346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2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18173</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2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38864</xdr:rowOff>
    </xdr:from>
    <xdr:to>
      <xdr:col>81</xdr:col>
      <xdr:colOff>101600</xdr:colOff>
      <xdr:row>77</xdr:row>
      <xdr:rowOff>140464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2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131591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33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33936</xdr:rowOff>
    </xdr:from>
    <xdr:to>
      <xdr:col>76</xdr:col>
      <xdr:colOff>165100</xdr:colOff>
      <xdr:row>77</xdr:row>
      <xdr:rowOff>135536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2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126663</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3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162989</xdr:rowOff>
    </xdr:from>
    <xdr:to>
      <xdr:col>72</xdr:col>
      <xdr:colOff>38100</xdr:colOff>
      <xdr:row>77</xdr:row>
      <xdr:rowOff>93139</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84266</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2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12192</xdr:rowOff>
    </xdr:from>
    <xdr:to>
      <xdr:col>67</xdr:col>
      <xdr:colOff>101600</xdr:colOff>
      <xdr:row>77</xdr:row>
      <xdr:rowOff>113792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104919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3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44941</xdr:rowOff>
    </xdr:from>
    <xdr:to>
      <xdr:col>85</xdr:col>
      <xdr:colOff>127000</xdr:colOff>
      <xdr:row>99</xdr:row>
      <xdr:rowOff>85375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7018491"/>
          <a:ext cx="8382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80493</xdr:rowOff>
    </xdr:from>
    <xdr:to>
      <xdr:col>81</xdr:col>
      <xdr:colOff>50800</xdr:colOff>
      <xdr:row>99</xdr:row>
      <xdr:rowOff>85375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7054043"/>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80493</xdr:rowOff>
    </xdr:from>
    <xdr:to>
      <xdr:col>76</xdr:col>
      <xdr:colOff>114300</xdr:colOff>
      <xdr:row>99</xdr:row>
      <xdr:rowOff>98272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7054043"/>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97746</xdr:rowOff>
    </xdr:from>
    <xdr:to>
      <xdr:col>71</xdr:col>
      <xdr:colOff>177800</xdr:colOff>
      <xdr:row>99</xdr:row>
      <xdr:rowOff>98272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7071296"/>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165591</xdr:rowOff>
    </xdr:from>
    <xdr:to>
      <xdr:col>85</xdr:col>
      <xdr:colOff>177800</xdr:colOff>
      <xdr:row>99</xdr:row>
      <xdr:rowOff>95741</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80518</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34575</xdr:rowOff>
    </xdr:from>
    <xdr:to>
      <xdr:col>81</xdr:col>
      <xdr:colOff>101600</xdr:colOff>
      <xdr:row>99</xdr:row>
      <xdr:rowOff>136175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70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127302</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710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29693</xdr:rowOff>
    </xdr:from>
    <xdr:to>
      <xdr:col>76</xdr:col>
      <xdr:colOff>165100</xdr:colOff>
      <xdr:row>99</xdr:row>
      <xdr:rowOff>131293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70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122420</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709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47472</xdr:rowOff>
    </xdr:from>
    <xdr:to>
      <xdr:col>72</xdr:col>
      <xdr:colOff>38100</xdr:colOff>
      <xdr:row>99</xdr:row>
      <xdr:rowOff>149072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7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140199</xdr:rowOff>
    </xdr:from>
    <xdr:ext cx="378565"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514017" y="171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46946</xdr:rowOff>
    </xdr:from>
    <xdr:to>
      <xdr:col>67</xdr:col>
      <xdr:colOff>101600</xdr:colOff>
      <xdr:row>99</xdr:row>
      <xdr:rowOff>148546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70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139673</xdr:rowOff>
    </xdr:from>
    <xdr:ext cx="378565"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5017" y="1711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1805</xdr:rowOff>
    </xdr:from>
    <xdr:to>
      <xdr:col>116</xdr:col>
      <xdr:colOff>63500</xdr:colOff>
      <xdr:row>79</xdr:row>
      <xdr:rowOff>37303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3546355"/>
          <a:ext cx="8382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19751</xdr:rowOff>
    </xdr:from>
    <xdr:to>
      <xdr:col>111</xdr:col>
      <xdr:colOff>177800</xdr:colOff>
      <xdr:row>79</xdr:row>
      <xdr:rowOff>37303</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0434300" y="13049951"/>
          <a:ext cx="889000" cy="5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19751</xdr:rowOff>
    </xdr:from>
    <xdr:to>
      <xdr:col>107</xdr:col>
      <xdr:colOff>50800</xdr:colOff>
      <xdr:row>76</xdr:row>
      <xdr:rowOff>114407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3049951"/>
          <a:ext cx="889000" cy="9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114407</xdr:rowOff>
    </xdr:from>
    <xdr:to>
      <xdr:col>102</xdr:col>
      <xdr:colOff>114300</xdr:colOff>
      <xdr:row>77</xdr:row>
      <xdr:rowOff>161336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3144607"/>
          <a:ext cx="889000" cy="2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122455</xdr:rowOff>
    </xdr:from>
    <xdr:to>
      <xdr:col>116</xdr:col>
      <xdr:colOff>114300</xdr:colOff>
      <xdr:row>79</xdr:row>
      <xdr:rowOff>52605</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4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100882</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34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157953</xdr:rowOff>
    </xdr:from>
    <xdr:to>
      <xdr:col>112</xdr:col>
      <xdr:colOff>38100</xdr:colOff>
      <xdr:row>79</xdr:row>
      <xdr:rowOff>88103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35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79230</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36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140400</xdr:rowOff>
    </xdr:from>
    <xdr:to>
      <xdr:col>107</xdr:col>
      <xdr:colOff>101600</xdr:colOff>
      <xdr:row>76</xdr:row>
      <xdr:rowOff>70551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999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87077</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7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63607</xdr:rowOff>
    </xdr:from>
    <xdr:to>
      <xdr:col>102</xdr:col>
      <xdr:colOff>165100</xdr:colOff>
      <xdr:row>76</xdr:row>
      <xdr:rowOff>165207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0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156334</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1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110536</xdr:rowOff>
    </xdr:from>
    <xdr:to>
      <xdr:col>98</xdr:col>
      <xdr:colOff>38100</xdr:colOff>
      <xdr:row>78</xdr:row>
      <xdr:rowOff>40686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3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31813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4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類似団体平均を上回っているのは</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費（住民一人当たりコスト</a:t>
          </a:r>
          <a:r>
            <a:rPr kumimoji="1" lang="en-US" altLang="ja-JP" sz="1100">
              <a:solidFill>
                <a:schemeClr val="dk1"/>
              </a:solidFill>
              <a:effectLst/>
              <a:latin typeface="+mn-lt"/>
              <a:ea typeface="+mn-ea"/>
              <a:cs typeface="+mn-cs"/>
            </a:rPr>
            <a:t>73,643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のみ</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年々増加している。特に令和元年度から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年度にかけては</a:t>
          </a:r>
          <a:r>
            <a:rPr kumimoji="1" lang="ja-JP" altLang="ja-JP" sz="1100">
              <a:solidFill>
                <a:schemeClr val="dk1"/>
              </a:solidFill>
              <a:effectLst/>
              <a:latin typeface="+mn-lt"/>
              <a:ea typeface="+mn-ea"/>
              <a:cs typeface="+mn-cs"/>
            </a:rPr>
            <a:t>保育所運営費、障害者給付費の増により</a:t>
          </a:r>
          <a:r>
            <a:rPr kumimoji="1" lang="ja-JP" altLang="en-US" sz="1100">
              <a:solidFill>
                <a:schemeClr val="dk1"/>
              </a:solidFill>
              <a:effectLst/>
              <a:latin typeface="+mn-lt"/>
              <a:ea typeface="+mn-ea"/>
              <a:cs typeface="+mn-cs"/>
            </a:rPr>
            <a:t>増加している。他に繰出金も増加している。扶助費、繰出金（国民健康保険、後期高齢者医療保険）は町の人口増により対象者が多くなっているものと考えられる。普通建設事業費（更新整備）や維持補修費については、公共</a:t>
          </a:r>
          <a:r>
            <a:rPr kumimoji="1" lang="ja-JP" altLang="ja-JP" sz="1100">
              <a:solidFill>
                <a:schemeClr val="dk1"/>
              </a:solidFill>
              <a:effectLst/>
              <a:latin typeface="+mn-lt"/>
              <a:ea typeface="+mn-ea"/>
              <a:cs typeface="+mn-cs"/>
            </a:rPr>
            <a:t>施設の老朽化</a:t>
          </a:r>
          <a:r>
            <a:rPr kumimoji="1" lang="ja-JP" altLang="en-US" sz="1100">
              <a:solidFill>
                <a:schemeClr val="dk1"/>
              </a:solidFill>
              <a:effectLst/>
              <a:latin typeface="+mn-lt"/>
              <a:ea typeface="+mn-ea"/>
              <a:cs typeface="+mn-cs"/>
            </a:rPr>
            <a:t>がすすんでおり、特に教育施設の改修がこれから予定されている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今後必要となる</a:t>
          </a:r>
          <a:r>
            <a:rPr kumimoji="1" lang="ja-JP" altLang="ja-JP" sz="1100">
              <a:solidFill>
                <a:schemeClr val="dk1"/>
              </a:solidFill>
              <a:effectLst/>
              <a:latin typeface="+mn-lt"/>
              <a:ea typeface="+mn-ea"/>
              <a:cs typeface="+mn-cs"/>
            </a:rPr>
            <a:t>更新整備</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、維持補修</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適正な管理のもと計画的に行って</a:t>
          </a:r>
          <a:r>
            <a:rPr kumimoji="1" lang="ja-JP" altLang="en-US" sz="1100">
              <a:solidFill>
                <a:schemeClr val="dk1"/>
              </a:solidFill>
              <a:effectLst/>
              <a:latin typeface="+mn-lt"/>
              <a:ea typeface="+mn-ea"/>
              <a:cs typeface="+mn-cs"/>
            </a:rPr>
            <a:t>いく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（住民一人当たりコスト</a:t>
          </a:r>
          <a:r>
            <a:rPr kumimoji="1" lang="en-US" altLang="ja-JP" sz="1100">
              <a:solidFill>
                <a:schemeClr val="dk1"/>
              </a:solidFill>
              <a:effectLst/>
              <a:latin typeface="+mn-lt"/>
              <a:ea typeface="+mn-ea"/>
              <a:cs typeface="+mn-cs"/>
            </a:rPr>
            <a:t>180,962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が大きく増加しているのは特別定額給付金給付事業があったため増加している。</a:t>
          </a:r>
          <a:r>
            <a:rPr kumimoji="1" lang="ja-JP" altLang="ja-JP" sz="1100">
              <a:solidFill>
                <a:schemeClr val="dk1"/>
              </a:solidFill>
              <a:effectLst/>
              <a:latin typeface="+mn-lt"/>
              <a:ea typeface="+mn-ea"/>
              <a:cs typeface="+mn-cs"/>
            </a:rPr>
            <a:t>公債費（住民一人当たりコスト</a:t>
          </a:r>
          <a:r>
            <a:rPr kumimoji="1" lang="en-US" altLang="ja-JP" sz="1100">
              <a:solidFill>
                <a:schemeClr val="dk1"/>
              </a:solidFill>
              <a:effectLst/>
              <a:latin typeface="+mn-lt"/>
              <a:ea typeface="+mn-ea"/>
              <a:cs typeface="+mn-cs"/>
            </a:rPr>
            <a:t>48,251</a:t>
          </a:r>
          <a:r>
            <a:rPr kumimoji="1" lang="ja-JP" altLang="ja-JP" sz="1100">
              <a:solidFill>
                <a:schemeClr val="dk1"/>
              </a:solidFill>
              <a:effectLst/>
              <a:latin typeface="+mn-lt"/>
              <a:ea typeface="+mn-ea"/>
              <a:cs typeface="+mn-cs"/>
            </a:rPr>
            <a:t>円）についてはまだ類似団体平均、県平均よりも下回っているが、これから</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起債の償還が</a:t>
          </a:r>
          <a:r>
            <a:rPr kumimoji="1" lang="ja-JP" altLang="en-US" sz="1100">
              <a:solidFill>
                <a:schemeClr val="dk1"/>
              </a:solidFill>
              <a:effectLst/>
              <a:latin typeface="+mn-lt"/>
              <a:ea typeface="+mn-ea"/>
              <a:cs typeface="+mn-cs"/>
            </a:rPr>
            <a:t>増加する</a:t>
          </a:r>
          <a:r>
            <a:rPr kumimoji="1" lang="ja-JP" altLang="ja-JP" sz="1100">
              <a:solidFill>
                <a:schemeClr val="dk1"/>
              </a:solidFill>
              <a:effectLst/>
              <a:latin typeface="+mn-lt"/>
              <a:ea typeface="+mn-ea"/>
              <a:cs typeface="+mn-cs"/>
            </a:rPr>
            <a:t>予定なので</a:t>
          </a:r>
          <a:r>
            <a:rPr kumimoji="1" lang="ja-JP" altLang="en-US" sz="1100">
              <a:solidFill>
                <a:schemeClr val="dk1"/>
              </a:solidFill>
              <a:effectLst/>
              <a:latin typeface="+mn-lt"/>
              <a:ea typeface="+mn-ea"/>
              <a:cs typeface="+mn-cs"/>
            </a:rPr>
            <a:t>計画的な</a:t>
          </a:r>
          <a:r>
            <a:rPr kumimoji="1" lang="ja-JP" altLang="ja-JP" sz="1100">
              <a:solidFill>
                <a:schemeClr val="dk1"/>
              </a:solidFill>
              <a:effectLst/>
              <a:latin typeface="+mn-lt"/>
              <a:ea typeface="+mn-ea"/>
              <a:cs typeface="+mn-cs"/>
            </a:rPr>
            <a:t>財政運営をしていかなければならない。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9,181
8,916
37.44
6,276,967
5,936,464
323,910
3,126,051
4,655,767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54547</xdr:rowOff>
    </xdr:from>
    <xdr:to>
      <xdr:col>24</xdr:col>
      <xdr:colOff>63500</xdr:colOff>
      <xdr:row>36</xdr:row>
      <xdr:rowOff>93218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26747"/>
          <a:ext cx="8382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114364</xdr:rowOff>
    </xdr:from>
    <xdr:to>
      <xdr:col>19</xdr:col>
      <xdr:colOff>177800</xdr:colOff>
      <xdr:row>36</xdr:row>
      <xdr:rowOff>93218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15114"/>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114364</xdr:rowOff>
    </xdr:from>
    <xdr:to>
      <xdr:col>15</xdr:col>
      <xdr:colOff>50800</xdr:colOff>
      <xdr:row>36</xdr:row>
      <xdr:rowOff>29591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15114"/>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29591</xdr:rowOff>
    </xdr:from>
    <xdr:to>
      <xdr:col>10</xdr:col>
      <xdr:colOff>114300</xdr:colOff>
      <xdr:row>36</xdr:row>
      <xdr:rowOff>122936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01791"/>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3747</xdr:rowOff>
    </xdr:from>
    <xdr:to>
      <xdr:col>24</xdr:col>
      <xdr:colOff>114300</xdr:colOff>
      <xdr:row>36</xdr:row>
      <xdr:rowOff>105347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153624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42418</xdr:rowOff>
    </xdr:from>
    <xdr:to>
      <xdr:col>20</xdr:col>
      <xdr:colOff>38100</xdr:colOff>
      <xdr:row>36</xdr:row>
      <xdr:rowOff>144018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135145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63564</xdr:rowOff>
    </xdr:from>
    <xdr:to>
      <xdr:col>15</xdr:col>
      <xdr:colOff>101600</xdr:colOff>
      <xdr:row>35</xdr:row>
      <xdr:rowOff>165164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156291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150241</xdr:rowOff>
    </xdr:from>
    <xdr:to>
      <xdr:col>10</xdr:col>
      <xdr:colOff>165100</xdr:colOff>
      <xdr:row>36</xdr:row>
      <xdr:rowOff>80391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71518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72136</xdr:rowOff>
    </xdr:from>
    <xdr:to>
      <xdr:col>6</xdr:col>
      <xdr:colOff>38100</xdr:colOff>
      <xdr:row>37</xdr:row>
      <xdr:rowOff>2286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164863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111060</xdr:rowOff>
    </xdr:from>
    <xdr:to>
      <xdr:col>24</xdr:col>
      <xdr:colOff>63500</xdr:colOff>
      <xdr:row>58</xdr:row>
      <xdr:rowOff>122647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83710"/>
          <a:ext cx="838200" cy="1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116796</xdr:rowOff>
    </xdr:from>
    <xdr:to>
      <xdr:col>19</xdr:col>
      <xdr:colOff>177800</xdr:colOff>
      <xdr:row>58</xdr:row>
      <xdr:rowOff>122647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6089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116796</xdr:rowOff>
    </xdr:from>
    <xdr:to>
      <xdr:col>15</xdr:col>
      <xdr:colOff>50800</xdr:colOff>
      <xdr:row>58</xdr:row>
      <xdr:rowOff>148547</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60896"/>
          <a:ext cx="889000" cy="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148547</xdr:rowOff>
    </xdr:from>
    <xdr:to>
      <xdr:col>10</xdr:col>
      <xdr:colOff>114300</xdr:colOff>
      <xdr:row>58</xdr:row>
      <xdr:rowOff>149954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92647"/>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60260</xdr:rowOff>
    </xdr:from>
    <xdr:to>
      <xdr:col>24</xdr:col>
      <xdr:colOff>114300</xdr:colOff>
      <xdr:row>57</xdr:row>
      <xdr:rowOff>161860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38687</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1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71847</xdr:rowOff>
    </xdr:from>
    <xdr:to>
      <xdr:col>20</xdr:col>
      <xdr:colOff>38100</xdr:colOff>
      <xdr:row>59</xdr:row>
      <xdr:rowOff>1997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164574</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65996</xdr:rowOff>
    </xdr:from>
    <xdr:to>
      <xdr:col>15</xdr:col>
      <xdr:colOff>101600</xdr:colOff>
      <xdr:row>58</xdr:row>
      <xdr:rowOff>167596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158723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97747</xdr:rowOff>
    </xdr:from>
    <xdr:to>
      <xdr:col>10</xdr:col>
      <xdr:colOff>165100</xdr:colOff>
      <xdr:row>59</xdr:row>
      <xdr:rowOff>27897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19024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99154</xdr:rowOff>
    </xdr:from>
    <xdr:to>
      <xdr:col>6</xdr:col>
      <xdr:colOff>38100</xdr:colOff>
      <xdr:row>59</xdr:row>
      <xdr:rowOff>29304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20431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147557</xdr:rowOff>
    </xdr:from>
    <xdr:to>
      <xdr:col>24</xdr:col>
      <xdr:colOff>63500</xdr:colOff>
      <xdr:row>77</xdr:row>
      <xdr:rowOff>168869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349207"/>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168869</xdr:rowOff>
    </xdr:from>
    <xdr:to>
      <xdr:col>19</xdr:col>
      <xdr:colOff>177800</xdr:colOff>
      <xdr:row>78</xdr:row>
      <xdr:rowOff>31793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370519"/>
          <a:ext cx="889000" cy="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21239</xdr:rowOff>
    </xdr:from>
    <xdr:to>
      <xdr:col>15</xdr:col>
      <xdr:colOff>50800</xdr:colOff>
      <xdr:row>78</xdr:row>
      <xdr:rowOff>31793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39433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21239</xdr:rowOff>
    </xdr:from>
    <xdr:to>
      <xdr:col>10</xdr:col>
      <xdr:colOff>114300</xdr:colOff>
      <xdr:row>78</xdr:row>
      <xdr:rowOff>77231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94339"/>
          <a:ext cx="889000" cy="5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96757</xdr:rowOff>
    </xdr:from>
    <xdr:to>
      <xdr:col>24</xdr:col>
      <xdr:colOff>114300</xdr:colOff>
      <xdr:row>78</xdr:row>
      <xdr:rowOff>26907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11684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1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118069</xdr:rowOff>
    </xdr:from>
    <xdr:to>
      <xdr:col>20</xdr:col>
      <xdr:colOff>38100</xdr:colOff>
      <xdr:row>78</xdr:row>
      <xdr:rowOff>48219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39346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1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152443</xdr:rowOff>
    </xdr:from>
    <xdr:to>
      <xdr:col>15</xdr:col>
      <xdr:colOff>101600</xdr:colOff>
      <xdr:row>78</xdr:row>
      <xdr:rowOff>82593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73720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141889</xdr:rowOff>
    </xdr:from>
    <xdr:to>
      <xdr:col>10</xdr:col>
      <xdr:colOff>165100</xdr:colOff>
      <xdr:row>78</xdr:row>
      <xdr:rowOff>72039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63166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3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26431</xdr:rowOff>
    </xdr:from>
    <xdr:to>
      <xdr:col>6</xdr:col>
      <xdr:colOff>38100</xdr:colOff>
      <xdr:row>78</xdr:row>
      <xdr:rowOff>128031</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119158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111716</xdr:rowOff>
    </xdr:from>
    <xdr:to>
      <xdr:col>24</xdr:col>
      <xdr:colOff>63500</xdr:colOff>
      <xdr:row>98</xdr:row>
      <xdr:rowOff>120948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13816"/>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118779</xdr:rowOff>
    </xdr:from>
    <xdr:to>
      <xdr:col>19</xdr:col>
      <xdr:colOff>177800</xdr:colOff>
      <xdr:row>98</xdr:row>
      <xdr:rowOff>120948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920879"/>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115571</xdr:rowOff>
    </xdr:from>
    <xdr:to>
      <xdr:col>15</xdr:col>
      <xdr:colOff>50800</xdr:colOff>
      <xdr:row>98</xdr:row>
      <xdr:rowOff>118779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917671"/>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115571</xdr:rowOff>
    </xdr:from>
    <xdr:to>
      <xdr:col>10</xdr:col>
      <xdr:colOff>114300</xdr:colOff>
      <xdr:row>98</xdr:row>
      <xdr:rowOff>123473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1767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60916</xdr:rowOff>
    </xdr:from>
    <xdr:to>
      <xdr:col>24</xdr:col>
      <xdr:colOff>114300</xdr:colOff>
      <xdr:row>98</xdr:row>
      <xdr:rowOff>162516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70148</xdr:rowOff>
    </xdr:from>
    <xdr:to>
      <xdr:col>20</xdr:col>
      <xdr:colOff>38100</xdr:colOff>
      <xdr:row>99</xdr:row>
      <xdr:rowOff>298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162875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67979</xdr:rowOff>
    </xdr:from>
    <xdr:to>
      <xdr:col>15</xdr:col>
      <xdr:colOff>101600</xdr:colOff>
      <xdr:row>98</xdr:row>
      <xdr:rowOff>169579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160706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64771</xdr:rowOff>
    </xdr:from>
    <xdr:to>
      <xdr:col>10</xdr:col>
      <xdr:colOff>165100</xdr:colOff>
      <xdr:row>98</xdr:row>
      <xdr:rowOff>166371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157498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72673</xdr:rowOff>
    </xdr:from>
    <xdr:to>
      <xdr:col>6</xdr:col>
      <xdr:colOff>38100</xdr:colOff>
      <xdr:row>99</xdr:row>
      <xdr:rowOff>2823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165400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10168</xdr:rowOff>
    </xdr:from>
    <xdr:to>
      <xdr:col>55</xdr:col>
      <xdr:colOff>0</xdr:colOff>
      <xdr:row>58</xdr:row>
      <xdr:rowOff>49388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954268"/>
          <a:ext cx="8382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49388</xdr:rowOff>
    </xdr:from>
    <xdr:to>
      <xdr:col>50</xdr:col>
      <xdr:colOff>114300</xdr:colOff>
      <xdr:row>58</xdr:row>
      <xdr:rowOff>95641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9993488"/>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78077</xdr:rowOff>
    </xdr:from>
    <xdr:to>
      <xdr:col>45</xdr:col>
      <xdr:colOff>177800</xdr:colOff>
      <xdr:row>58</xdr:row>
      <xdr:rowOff>95641</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10022177"/>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47658</xdr:rowOff>
    </xdr:from>
    <xdr:to>
      <xdr:col>41</xdr:col>
      <xdr:colOff>50800</xdr:colOff>
      <xdr:row>58</xdr:row>
      <xdr:rowOff>78077</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9991758"/>
          <a:ext cx="889000" cy="3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130818</xdr:rowOff>
    </xdr:from>
    <xdr:to>
      <xdr:col>55</xdr:col>
      <xdr:colOff>50800</xdr:colOff>
      <xdr:row>58</xdr:row>
      <xdr:rowOff>60968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9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109245</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8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170038</xdr:rowOff>
    </xdr:from>
    <xdr:to>
      <xdr:col>50</xdr:col>
      <xdr:colOff>165100</xdr:colOff>
      <xdr:row>58</xdr:row>
      <xdr:rowOff>100188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91315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0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44841</xdr:rowOff>
    </xdr:from>
    <xdr:to>
      <xdr:col>46</xdr:col>
      <xdr:colOff>38100</xdr:colOff>
      <xdr:row>58</xdr:row>
      <xdr:rowOff>146441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9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137568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0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27277</xdr:rowOff>
    </xdr:from>
    <xdr:to>
      <xdr:col>41</xdr:col>
      <xdr:colOff>101600</xdr:colOff>
      <xdr:row>58</xdr:row>
      <xdr:rowOff>128877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120004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1006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168308</xdr:rowOff>
    </xdr:from>
    <xdr:to>
      <xdr:col>36</xdr:col>
      <xdr:colOff>165100</xdr:colOff>
      <xdr:row>58</xdr:row>
      <xdr:rowOff>98458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89585</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120634</xdr:rowOff>
    </xdr:from>
    <xdr:to>
      <xdr:col>55</xdr:col>
      <xdr:colOff>0</xdr:colOff>
      <xdr:row>78</xdr:row>
      <xdr:rowOff>132998</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493734"/>
          <a:ext cx="8382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129637</xdr:rowOff>
    </xdr:from>
    <xdr:to>
      <xdr:col>50</xdr:col>
      <xdr:colOff>114300</xdr:colOff>
      <xdr:row>78</xdr:row>
      <xdr:rowOff>132998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502737"/>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129637</xdr:rowOff>
    </xdr:from>
    <xdr:to>
      <xdr:col>45</xdr:col>
      <xdr:colOff>177800</xdr:colOff>
      <xdr:row>78</xdr:row>
      <xdr:rowOff>130707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502737"/>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130707</xdr:rowOff>
    </xdr:from>
    <xdr:to>
      <xdr:col>41</xdr:col>
      <xdr:colOff>50800</xdr:colOff>
      <xdr:row>78</xdr:row>
      <xdr:rowOff>130775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503807"/>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69834</xdr:rowOff>
    </xdr:from>
    <xdr:to>
      <xdr:col>55</xdr:col>
      <xdr:colOff>50800</xdr:colOff>
      <xdr:row>78</xdr:row>
      <xdr:rowOff>171434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156211</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82198</xdr:rowOff>
    </xdr:from>
    <xdr:to>
      <xdr:col>50</xdr:col>
      <xdr:colOff>165100</xdr:colOff>
      <xdr:row>79</xdr:row>
      <xdr:rowOff>12348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4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3475</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54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78837</xdr:rowOff>
    </xdr:from>
    <xdr:to>
      <xdr:col>46</xdr:col>
      <xdr:colOff>38100</xdr:colOff>
      <xdr:row>79</xdr:row>
      <xdr:rowOff>8987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5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79907</xdr:rowOff>
    </xdr:from>
    <xdr:to>
      <xdr:col>41</xdr:col>
      <xdr:colOff>101600</xdr:colOff>
      <xdr:row>79</xdr:row>
      <xdr:rowOff>10057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1184</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54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79975</xdr:rowOff>
    </xdr:from>
    <xdr:to>
      <xdr:col>36</xdr:col>
      <xdr:colOff>165100</xdr:colOff>
      <xdr:row>79</xdr:row>
      <xdr:rowOff>10125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4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1252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5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154232</xdr:rowOff>
    </xdr:from>
    <xdr:to>
      <xdr:col>55</xdr:col>
      <xdr:colOff>0</xdr:colOff>
      <xdr:row>96</xdr:row>
      <xdr:rowOff>169399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613432"/>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98526</xdr:rowOff>
    </xdr:from>
    <xdr:to>
      <xdr:col>50</xdr:col>
      <xdr:colOff>114300</xdr:colOff>
      <xdr:row>96</xdr:row>
      <xdr:rowOff>169399</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557726"/>
          <a:ext cx="8890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98526</xdr:rowOff>
    </xdr:from>
    <xdr:to>
      <xdr:col>45</xdr:col>
      <xdr:colOff>177800</xdr:colOff>
      <xdr:row>96</xdr:row>
      <xdr:rowOff>139145</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557726"/>
          <a:ext cx="889000" cy="4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96586</xdr:rowOff>
    </xdr:from>
    <xdr:to>
      <xdr:col>41</xdr:col>
      <xdr:colOff>50800</xdr:colOff>
      <xdr:row>96</xdr:row>
      <xdr:rowOff>139145</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555786"/>
          <a:ext cx="889000" cy="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103432</xdr:rowOff>
    </xdr:from>
    <xdr:to>
      <xdr:col>55</xdr:col>
      <xdr:colOff>50800</xdr:colOff>
      <xdr:row>97</xdr:row>
      <xdr:rowOff>33582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5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81859</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54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118599</xdr:rowOff>
    </xdr:from>
    <xdr:to>
      <xdr:col>50</xdr:col>
      <xdr:colOff>165100</xdr:colOff>
      <xdr:row>97</xdr:row>
      <xdr:rowOff>48749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5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39876</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6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47726</xdr:rowOff>
    </xdr:from>
    <xdr:to>
      <xdr:col>46</xdr:col>
      <xdr:colOff>38100</xdr:colOff>
      <xdr:row>96</xdr:row>
      <xdr:rowOff>149326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5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140453</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5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88345</xdr:rowOff>
    </xdr:from>
    <xdr:to>
      <xdr:col>41</xdr:col>
      <xdr:colOff>101600</xdr:colOff>
      <xdr:row>97</xdr:row>
      <xdr:rowOff>18495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9622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6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45786</xdr:rowOff>
    </xdr:from>
    <xdr:to>
      <xdr:col>36</xdr:col>
      <xdr:colOff>165100</xdr:colOff>
      <xdr:row>96</xdr:row>
      <xdr:rowOff>147386</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5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163913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28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38507</xdr:rowOff>
    </xdr:from>
    <xdr:to>
      <xdr:col>85</xdr:col>
      <xdr:colOff>127000</xdr:colOff>
      <xdr:row>38</xdr:row>
      <xdr:rowOff>161855</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5481300" y="6039257"/>
          <a:ext cx="838200" cy="6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38507</xdr:rowOff>
    </xdr:from>
    <xdr:to>
      <xdr:col>81</xdr:col>
      <xdr:colOff>50800</xdr:colOff>
      <xdr:row>38</xdr:row>
      <xdr:rowOff>121203</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039257"/>
          <a:ext cx="889000" cy="59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121203</xdr:rowOff>
    </xdr:from>
    <xdr:to>
      <xdr:col>76</xdr:col>
      <xdr:colOff>114300</xdr:colOff>
      <xdr:row>38</xdr:row>
      <xdr:rowOff>160655</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636303"/>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159760</xdr:rowOff>
    </xdr:from>
    <xdr:to>
      <xdr:col>71</xdr:col>
      <xdr:colOff>177800</xdr:colOff>
      <xdr:row>38</xdr:row>
      <xdr:rowOff>160655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6674860"/>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111055</xdr:rowOff>
    </xdr:from>
    <xdr:to>
      <xdr:col>85</xdr:col>
      <xdr:colOff>177800</xdr:colOff>
      <xdr:row>39</xdr:row>
      <xdr:rowOff>41205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6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25982</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5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159157</xdr:rowOff>
    </xdr:from>
    <xdr:to>
      <xdr:col>81</xdr:col>
      <xdr:colOff>101600</xdr:colOff>
      <xdr:row>35</xdr:row>
      <xdr:rowOff>89307</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105834</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70403</xdr:rowOff>
    </xdr:from>
    <xdr:to>
      <xdr:col>76</xdr:col>
      <xdr:colOff>165100</xdr:colOff>
      <xdr:row>39</xdr:row>
      <xdr:rowOff>553</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5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163130</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6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109855</xdr:rowOff>
    </xdr:from>
    <xdr:to>
      <xdr:col>72</xdr:col>
      <xdr:colOff>38100</xdr:colOff>
      <xdr:row>39</xdr:row>
      <xdr:rowOff>40005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31132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7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108960</xdr:rowOff>
    </xdr:from>
    <xdr:to>
      <xdr:col>67</xdr:col>
      <xdr:colOff>101600</xdr:colOff>
      <xdr:row>39</xdr:row>
      <xdr:rowOff>39110</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30237</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7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40473</xdr:rowOff>
    </xdr:from>
    <xdr:to>
      <xdr:col>85</xdr:col>
      <xdr:colOff>127000</xdr:colOff>
      <xdr:row>56</xdr:row>
      <xdr:rowOff>131814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641673"/>
          <a:ext cx="8382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40473</xdr:rowOff>
    </xdr:from>
    <xdr:to>
      <xdr:col>81</xdr:col>
      <xdr:colOff>50800</xdr:colOff>
      <xdr:row>56</xdr:row>
      <xdr:rowOff>110878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641673"/>
          <a:ext cx="889000" cy="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51872</xdr:rowOff>
    </xdr:from>
    <xdr:to>
      <xdr:col>76</xdr:col>
      <xdr:colOff>114300</xdr:colOff>
      <xdr:row>56</xdr:row>
      <xdr:rowOff>110878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653072"/>
          <a:ext cx="889000" cy="5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116086</xdr:rowOff>
    </xdr:from>
    <xdr:to>
      <xdr:col>71</xdr:col>
      <xdr:colOff>177800</xdr:colOff>
      <xdr:row>56</xdr:row>
      <xdr:rowOff>51872</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545836"/>
          <a:ext cx="8890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81014</xdr:rowOff>
    </xdr:from>
    <xdr:to>
      <xdr:col>85</xdr:col>
      <xdr:colOff>177800</xdr:colOff>
      <xdr:row>57</xdr:row>
      <xdr:rowOff>11164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6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59441</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6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161123</xdr:rowOff>
    </xdr:from>
    <xdr:to>
      <xdr:col>81</xdr:col>
      <xdr:colOff>101600</xdr:colOff>
      <xdr:row>56</xdr:row>
      <xdr:rowOff>91273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5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107800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3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60078</xdr:rowOff>
    </xdr:from>
    <xdr:to>
      <xdr:col>76</xdr:col>
      <xdr:colOff>165100</xdr:colOff>
      <xdr:row>56</xdr:row>
      <xdr:rowOff>161678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6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6755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4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1072</xdr:rowOff>
    </xdr:from>
    <xdr:to>
      <xdr:col>72</xdr:col>
      <xdr:colOff>38100</xdr:colOff>
      <xdr:row>56</xdr:row>
      <xdr:rowOff>102672</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6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119199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3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65286</xdr:rowOff>
    </xdr:from>
    <xdr:to>
      <xdr:col>67</xdr:col>
      <xdr:colOff>101600</xdr:colOff>
      <xdr:row>55</xdr:row>
      <xdr:rowOff>166886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4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11963</xdr:rowOff>
    </xdr:from>
    <xdr:ext cx="59901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14795" y="927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8953</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4592300" y="13382053"/>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8953</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3703300" y="13382053"/>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129603</xdr:rowOff>
    </xdr:from>
    <xdr:to>
      <xdr:col>76</xdr:col>
      <xdr:colOff>165100</xdr:colOff>
      <xdr:row>78</xdr:row>
      <xdr:rowOff>59753</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3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50880</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57428" y="134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89664</xdr:rowOff>
    </xdr:from>
    <xdr:to>
      <xdr:col>85</xdr:col>
      <xdr:colOff>127000</xdr:colOff>
      <xdr:row>97</xdr:row>
      <xdr:rowOff>90546</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5481300" y="16720314"/>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84736</xdr:rowOff>
    </xdr:from>
    <xdr:to>
      <xdr:col>81</xdr:col>
      <xdr:colOff>50800</xdr:colOff>
      <xdr:row>97</xdr:row>
      <xdr:rowOff>89664</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4592300" y="16715386"/>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42339</xdr:rowOff>
    </xdr:from>
    <xdr:to>
      <xdr:col>76</xdr:col>
      <xdr:colOff>114300</xdr:colOff>
      <xdr:row>97</xdr:row>
      <xdr:rowOff>84736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3703300" y="16672989"/>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42339</xdr:rowOff>
    </xdr:from>
    <xdr:to>
      <xdr:col>71</xdr:col>
      <xdr:colOff>177800</xdr:colOff>
      <xdr:row>97</xdr:row>
      <xdr:rowOff>62992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2814300" y="16672989"/>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39746</xdr:rowOff>
    </xdr:from>
    <xdr:to>
      <xdr:col>85</xdr:col>
      <xdr:colOff>177800</xdr:colOff>
      <xdr:row>97</xdr:row>
      <xdr:rowOff>141346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6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18173</xdr:rowOff>
    </xdr:from>
    <xdr:ext cx="534377"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6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38864</xdr:rowOff>
    </xdr:from>
    <xdr:to>
      <xdr:col>81</xdr:col>
      <xdr:colOff>101600</xdr:colOff>
      <xdr:row>97</xdr:row>
      <xdr:rowOff>140464</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131591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7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33936</xdr:rowOff>
    </xdr:from>
    <xdr:to>
      <xdr:col>76</xdr:col>
      <xdr:colOff>165100</xdr:colOff>
      <xdr:row>97</xdr:row>
      <xdr:rowOff>135536</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6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126663</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7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162989</xdr:rowOff>
    </xdr:from>
    <xdr:to>
      <xdr:col>72</xdr:col>
      <xdr:colOff>38100</xdr:colOff>
      <xdr:row>97</xdr:row>
      <xdr:rowOff>93139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6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84266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7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12192</xdr:rowOff>
    </xdr:from>
    <xdr:to>
      <xdr:col>67</xdr:col>
      <xdr:colOff>101600</xdr:colOff>
      <xdr:row>97</xdr:row>
      <xdr:rowOff>113792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6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104919</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7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41837</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5871137"/>
          <a:ext cx="838200" cy="9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41837</xdr:rowOff>
    </xdr:from>
    <xdr:to>
      <xdr:col>111</xdr:col>
      <xdr:colOff>177800</xdr:colOff>
      <xdr:row>38</xdr:row>
      <xdr:rowOff>162778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0434300" y="5871137"/>
          <a:ext cx="889000" cy="8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103467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162778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flipV="1">
          <a:off x="19545300" y="6677878"/>
          <a:ext cx="889000" cy="10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102053</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162487</xdr:rowOff>
    </xdr:from>
    <xdr:to>
      <xdr:col>112</xdr:col>
      <xdr:colOff>38100</xdr:colOff>
      <xdr:row>34</xdr:row>
      <xdr:rowOff>92637</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58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109164</xdr:rowOff>
    </xdr:from>
    <xdr:ext cx="469744"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088428" y="559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111978</xdr:rowOff>
    </xdr:from>
    <xdr:to>
      <xdr:col>107</xdr:col>
      <xdr:colOff>101600</xdr:colOff>
      <xdr:row>39</xdr:row>
      <xdr:rowOff>42128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58655</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5017" y="6402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類似団体平均を超えているところはないが、全般的に支出額が増えていて平均値に近づいている。総務費</a:t>
          </a:r>
          <a:r>
            <a:rPr kumimoji="1" lang="ja-JP" altLang="ja-JP" sz="1100">
              <a:solidFill>
                <a:schemeClr val="dk1"/>
              </a:solidFill>
              <a:effectLst/>
              <a:latin typeface="+mn-ea"/>
              <a:ea typeface="+mn-ea"/>
              <a:cs typeface="+mn-cs"/>
            </a:rPr>
            <a:t>（住民一人当たりコスト</a:t>
          </a:r>
          <a:r>
            <a:rPr kumimoji="1" lang="en-US" altLang="ja-JP" sz="1100">
              <a:solidFill>
                <a:schemeClr val="dk1"/>
              </a:solidFill>
              <a:effectLst/>
              <a:latin typeface="+mn-ea"/>
              <a:ea typeface="+mn-ea"/>
              <a:cs typeface="+mn-cs"/>
            </a:rPr>
            <a:t>202,540</a:t>
          </a:r>
          <a:r>
            <a:rPr kumimoji="1" lang="ja-JP" altLang="ja-JP" sz="1100">
              <a:solidFill>
                <a:schemeClr val="dk1"/>
              </a:solidFill>
              <a:effectLst/>
              <a:latin typeface="+mn-ea"/>
              <a:ea typeface="+mn-ea"/>
              <a:cs typeface="+mn-cs"/>
            </a:rPr>
            <a:t>円）</a:t>
          </a:r>
          <a:r>
            <a:rPr kumimoji="1" lang="ja-JP" altLang="en-US" sz="1100">
              <a:latin typeface="+mn-ea"/>
              <a:ea typeface="+mn-ea"/>
            </a:rPr>
            <a:t>の増加は特別定額給付金給付事業、ふるさと納税関連経費の増加によるものである。消防費</a:t>
          </a:r>
          <a:r>
            <a:rPr kumimoji="1" lang="ja-JP" altLang="ja-JP" sz="1100">
              <a:solidFill>
                <a:schemeClr val="dk1"/>
              </a:solidFill>
              <a:effectLst/>
              <a:latin typeface="+mn-ea"/>
              <a:ea typeface="+mn-ea"/>
              <a:cs typeface="+mn-cs"/>
            </a:rPr>
            <a:t>（住民一人当たりコスト</a:t>
          </a:r>
          <a:r>
            <a:rPr kumimoji="1" lang="en-US" altLang="ja-JP" sz="1100">
              <a:solidFill>
                <a:schemeClr val="dk1"/>
              </a:solidFill>
              <a:effectLst/>
              <a:latin typeface="+mn-ea"/>
              <a:ea typeface="+mn-ea"/>
              <a:cs typeface="+mn-cs"/>
            </a:rPr>
            <a:t>22,837</a:t>
          </a:r>
          <a:r>
            <a:rPr kumimoji="1" lang="ja-JP" altLang="ja-JP" sz="1100">
              <a:solidFill>
                <a:schemeClr val="dk1"/>
              </a:solidFill>
              <a:effectLst/>
              <a:latin typeface="+mn-ea"/>
              <a:ea typeface="+mn-ea"/>
              <a:cs typeface="+mn-cs"/>
            </a:rPr>
            <a:t>円）</a:t>
          </a:r>
          <a:r>
            <a:rPr kumimoji="1" lang="ja-JP" altLang="en-US" sz="1100">
              <a:latin typeface="+mn-ea"/>
              <a:ea typeface="+mn-ea"/>
            </a:rPr>
            <a:t>は令和元年度に防災無線の整備を行った事業が終了したため減少、また諸支出金は</a:t>
          </a:r>
          <a:r>
            <a:rPr kumimoji="1" lang="ja-JP" altLang="ja-JP" sz="1100">
              <a:solidFill>
                <a:schemeClr val="dk1"/>
              </a:solidFill>
              <a:effectLst/>
              <a:latin typeface="+mn-ea"/>
              <a:ea typeface="+mn-ea"/>
              <a:cs typeface="+mn-cs"/>
            </a:rPr>
            <a:t>たばこ税交付金</a:t>
          </a:r>
          <a:r>
            <a:rPr kumimoji="1" lang="ja-JP" altLang="en-US" sz="1100">
              <a:solidFill>
                <a:schemeClr val="dk1"/>
              </a:solidFill>
              <a:effectLst/>
              <a:latin typeface="+mn-ea"/>
              <a:ea typeface="+mn-ea"/>
              <a:cs typeface="+mn-cs"/>
            </a:rPr>
            <a:t>の支出がなくなったために大きく</a:t>
          </a:r>
          <a:r>
            <a:rPr kumimoji="1" lang="ja-JP" altLang="en-US" sz="1100">
              <a:latin typeface="+mn-ea"/>
              <a:ea typeface="+mn-ea"/>
            </a:rPr>
            <a:t>減少している。令和</a:t>
          </a:r>
          <a:r>
            <a:rPr kumimoji="1" lang="en-US" altLang="ja-JP" sz="1100">
              <a:latin typeface="+mn-ea"/>
              <a:ea typeface="+mn-ea"/>
            </a:rPr>
            <a:t>2</a:t>
          </a:r>
          <a:r>
            <a:rPr kumimoji="1" lang="ja-JP" altLang="en-US" sz="1100">
              <a:latin typeface="+mn-ea"/>
              <a:ea typeface="+mn-ea"/>
            </a:rPr>
            <a:t>年度は総務費、民生費、衛生費、商工費にてコロナウイルス感染症対策として行った感染予防や事業者支援などの支出が増加している。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令和</a:t>
          </a:r>
          <a:r>
            <a:rPr kumimoji="1" lang="en-US" altLang="ja-JP" sz="1100">
              <a:latin typeface="+mn-ea"/>
              <a:ea typeface="+mn-ea"/>
            </a:rPr>
            <a:t>2</a:t>
          </a:r>
          <a:r>
            <a:rPr kumimoji="1" lang="ja-JP" altLang="en-US" sz="1100">
              <a:latin typeface="+mn-ea"/>
              <a:ea typeface="+mn-ea"/>
            </a:rPr>
            <a:t>年度は財政調整基金を取り崩すことなく、逆に積み立てることができたことにより実質単年度収支がプラスに転じた。税収はコロナウイルス感染症の影響により固定資産税納付困難方への徴収猶予があり納付額は減少したものの、普通交付税・臨時財政対策債が増加したため収支状況は改善している。</a:t>
          </a:r>
          <a:endParaRPr kumimoji="1" lang="en-US" altLang="ja-JP" sz="1100">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年度決算においても赤字になっている会計はない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下水道事業会計の収支が大幅に下がっている。</a:t>
          </a:r>
          <a:r>
            <a:rPr kumimoji="1" lang="ja-JP" altLang="en-US" sz="1100">
              <a:solidFill>
                <a:schemeClr val="dk1"/>
              </a:solidFill>
              <a:effectLst/>
              <a:latin typeface="+mn-lt"/>
              <a:ea typeface="+mn-ea"/>
              <a:cs typeface="+mn-cs"/>
            </a:rPr>
            <a:t>これは借入金の償還が増えていることが原因であり数年は負担が多い予定である。</a:t>
          </a:r>
          <a:r>
            <a:rPr kumimoji="1" lang="ja-JP" altLang="ja-JP" sz="1100">
              <a:solidFill>
                <a:schemeClr val="dk1"/>
              </a:solidFill>
              <a:effectLst/>
              <a:latin typeface="+mn-lt"/>
              <a:ea typeface="+mn-ea"/>
              <a:cs typeface="+mn-cs"/>
            </a:rPr>
            <a:t>後期高齢者医療特別会計は</a:t>
          </a:r>
          <a:r>
            <a:rPr kumimoji="1" lang="ja-JP" altLang="en-US" sz="1100">
              <a:solidFill>
                <a:schemeClr val="dk1"/>
              </a:solidFill>
              <a:effectLst/>
              <a:latin typeface="+mn-lt"/>
              <a:ea typeface="+mn-ea"/>
              <a:cs typeface="+mn-cs"/>
            </a:rPr>
            <a:t>前年から大きな変化はないが、今後高齢化により増加することが予測される。収支状況に注視しなければならない。</a:t>
          </a:r>
          <a:r>
            <a:rPr kumimoji="1" lang="ja-JP" altLang="ja-JP" sz="1100">
              <a:solidFill>
                <a:schemeClr val="dk1"/>
              </a:solidFill>
              <a:effectLst/>
              <a:latin typeface="+mn-lt"/>
              <a:ea typeface="+mn-ea"/>
              <a:cs typeface="+mn-cs"/>
            </a:rPr>
            <a:t>宅地造成</a:t>
          </a:r>
          <a:r>
            <a:rPr kumimoji="1" lang="ja-JP" altLang="en-US" sz="1100">
              <a:solidFill>
                <a:schemeClr val="dk1"/>
              </a:solidFill>
              <a:effectLst/>
              <a:latin typeface="+mn-lt"/>
              <a:ea typeface="+mn-ea"/>
              <a:cs typeface="+mn-cs"/>
            </a:rPr>
            <a:t>を目的とした</a:t>
          </a:r>
          <a:r>
            <a:rPr kumimoji="1" lang="ja-JP" altLang="ja-JP" sz="1100">
              <a:solidFill>
                <a:schemeClr val="dk1"/>
              </a:solidFill>
              <a:effectLst/>
              <a:latin typeface="+mn-lt"/>
              <a:ea typeface="+mn-ea"/>
              <a:cs typeface="+mn-cs"/>
            </a:rPr>
            <a:t>草場地区再開発事業特別会計については、令和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a:t>
          </a:r>
          <a:r>
            <a:rPr kumimoji="1" lang="ja-JP" altLang="ja-JP" sz="1100">
              <a:solidFill>
                <a:schemeClr val="dk1"/>
              </a:solidFill>
              <a:effectLst/>
              <a:latin typeface="+mn-lt"/>
              <a:ea typeface="+mn-ea"/>
              <a:cs typeface="+mn-cs"/>
            </a:rPr>
            <a:t>で特別会計を清算する予定としている。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6276967</v>
      </c>
      <c r="BO4" s="433"/>
      <c r="BP4" s="433"/>
      <c r="BQ4" s="433"/>
      <c r="BR4" s="433"/>
      <c r="BS4" s="433"/>
      <c r="BT4" s="433"/>
      <c r="BU4" s="434"/>
      <c r="BV4" s="432">
        <v>5411033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10.4</v>
      </c>
      <c r="CU4" s="439"/>
      <c r="CV4" s="439"/>
      <c r="CW4" s="439"/>
      <c r="CX4" s="439"/>
      <c r="CY4" s="439"/>
      <c r="CZ4" s="439"/>
      <c r="DA4" s="440"/>
      <c r="DB4" s="438">
        <v>4.4000000000000004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5936464</v>
      </c>
      <c r="BO5" s="470"/>
      <c r="BP5" s="470"/>
      <c r="BQ5" s="470"/>
      <c r="BR5" s="470"/>
      <c r="BS5" s="470"/>
      <c r="BT5" s="470"/>
      <c r="BU5" s="471"/>
      <c r="BV5" s="469">
        <v>5246127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93.7</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340503</v>
      </c>
      <c r="BO6" s="470"/>
      <c r="BP6" s="470"/>
      <c r="BQ6" s="470"/>
      <c r="BR6" s="470"/>
      <c r="BS6" s="470"/>
      <c r="BT6" s="470"/>
      <c r="BU6" s="471"/>
      <c r="BV6" s="469">
        <v>164906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100.3</v>
      </c>
      <c r="CU6" s="507"/>
      <c r="CV6" s="507"/>
      <c r="CW6" s="507"/>
      <c r="CX6" s="507"/>
      <c r="CY6" s="507"/>
      <c r="CZ6" s="507"/>
      <c r="DA6" s="508"/>
      <c r="DB6" s="506">
        <v>98.8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16593</v>
      </c>
      <c r="BO7" s="470"/>
      <c r="BP7" s="470"/>
      <c r="BQ7" s="470"/>
      <c r="BR7" s="470"/>
      <c r="BS7" s="470"/>
      <c r="BT7" s="470"/>
      <c r="BU7" s="471"/>
      <c r="BV7" s="469">
        <v>34261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3126051</v>
      </c>
      <c r="CU7" s="470"/>
      <c r="CV7" s="470"/>
      <c r="CW7" s="470"/>
      <c r="CX7" s="470"/>
      <c r="CY7" s="470"/>
      <c r="CZ7" s="470"/>
      <c r="DA7" s="471"/>
      <c r="DB7" s="469">
        <v>2969431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323910</v>
      </c>
      <c r="BO8" s="470"/>
      <c r="BP8" s="470"/>
      <c r="BQ8" s="470"/>
      <c r="BR8" s="470"/>
      <c r="BS8" s="470"/>
      <c r="BT8" s="470"/>
      <c r="BU8" s="471"/>
      <c r="BV8" s="469">
        <v>130645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0.87</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9068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193265</v>
      </c>
      <c r="BO9" s="470"/>
      <c r="BP9" s="470"/>
      <c r="BQ9" s="470"/>
      <c r="BR9" s="470"/>
      <c r="BS9" s="470"/>
      <c r="BT9" s="470"/>
      <c r="BU9" s="471"/>
      <c r="BV9" s="469">
        <v>-178194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10.9</v>
      </c>
      <c r="CU9" s="467"/>
      <c r="CV9" s="467"/>
      <c r="CW9" s="467"/>
      <c r="CX9" s="467"/>
      <c r="CY9" s="467"/>
      <c r="CZ9" s="467"/>
      <c r="DA9" s="468"/>
      <c r="DB9" s="466">
        <v>11.3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8225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95390</v>
      </c>
      <c r="BO10" s="470"/>
      <c r="BP10" s="470"/>
      <c r="BQ10" s="470"/>
      <c r="BR10" s="470"/>
      <c r="BS10" s="470"/>
      <c r="BT10" s="470"/>
      <c r="BU10" s="471"/>
      <c r="BV10" s="469">
        <v>767</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9181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136</v>
      </c>
      <c r="N13" s="561"/>
      <c r="O13" s="561"/>
      <c r="P13" s="561"/>
      <c r="Q13" s="562"/>
      <c r="R13" s="553">
        <v>8916</v>
      </c>
      <c r="S13" s="554"/>
      <c r="T13" s="554"/>
      <c r="U13" s="554"/>
      <c r="V13" s="555"/>
      <c r="W13" s="485" t="s">
        <v>137</v>
      </c>
      <c r="X13" s="486"/>
      <c r="Y13" s="486"/>
      <c r="Z13" s="486"/>
      <c r="AA13" s="486"/>
      <c r="AB13" s="476"/>
      <c r="AC13" s="520">
        <v>168</v>
      </c>
      <c r="AD13" s="521"/>
      <c r="AE13" s="521"/>
      <c r="AF13" s="521"/>
      <c r="AG13" s="563"/>
      <c r="AH13" s="520">
        <v>172</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288655</v>
      </c>
      <c r="BO13" s="470"/>
      <c r="BP13" s="470"/>
      <c r="BQ13" s="470"/>
      <c r="BR13" s="470"/>
      <c r="BS13" s="470"/>
      <c r="BT13" s="470"/>
      <c r="BU13" s="471"/>
      <c r="BV13" s="469">
        <v>-277427</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12.3</v>
      </c>
      <c r="CU13" s="467"/>
      <c r="CV13" s="467"/>
      <c r="CW13" s="467"/>
      <c r="CX13" s="467"/>
      <c r="CY13" s="467"/>
      <c r="CZ13" s="467"/>
      <c r="DA13" s="468"/>
      <c r="DB13" s="466">
        <v>12.9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9068</v>
      </c>
      <c r="S14" s="554"/>
      <c r="T14" s="554"/>
      <c r="U14" s="554"/>
      <c r="V14" s="555"/>
      <c r="W14" s="459"/>
      <c r="X14" s="460"/>
      <c r="Y14" s="460"/>
      <c r="Z14" s="460"/>
      <c r="AA14" s="460"/>
      <c r="AB14" s="449"/>
      <c r="AC14" s="556">
        <v>4.4000000000000004</v>
      </c>
      <c r="AD14" s="557"/>
      <c r="AE14" s="557"/>
      <c r="AF14" s="557"/>
      <c r="AG14" s="558"/>
      <c r="AH14" s="556">
        <v>4.5999999999999996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52.6</v>
      </c>
      <c r="CU14" s="568"/>
      <c r="CV14" s="568"/>
      <c r="CW14" s="568"/>
      <c r="CX14" s="568"/>
      <c r="CY14" s="568"/>
      <c r="CZ14" s="568"/>
      <c r="DA14" s="569"/>
      <c r="DB14" s="567">
        <v>57.3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144</v>
      </c>
      <c r="N15" s="561"/>
      <c r="O15" s="561"/>
      <c r="P15" s="561"/>
      <c r="Q15" s="562"/>
      <c r="R15" s="553">
        <v>8800</v>
      </c>
      <c r="S15" s="554"/>
      <c r="T15" s="554"/>
      <c r="U15" s="554"/>
      <c r="V15" s="555"/>
      <c r="W15" s="485" t="s">
        <v>145</v>
      </c>
      <c r="X15" s="486"/>
      <c r="Y15" s="486"/>
      <c r="Z15" s="486"/>
      <c r="AA15" s="486"/>
      <c r="AB15" s="476"/>
      <c r="AC15" s="520">
        <v>795</v>
      </c>
      <c r="AD15" s="521"/>
      <c r="AE15" s="521"/>
      <c r="AF15" s="521"/>
      <c r="AG15" s="563"/>
      <c r="AH15" s="520">
        <v>663</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1959486</v>
      </c>
      <c r="BO15" s="433"/>
      <c r="BP15" s="433"/>
      <c r="BQ15" s="433"/>
      <c r="BR15" s="433"/>
      <c r="BS15" s="433"/>
      <c r="BT15" s="433"/>
      <c r="BU15" s="434"/>
      <c r="BV15" s="432">
        <v>1998283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20.9</v>
      </c>
      <c r="AD16" s="557"/>
      <c r="AE16" s="557"/>
      <c r="AF16" s="557"/>
      <c r="AG16" s="558"/>
      <c r="AH16" s="556">
        <v>17.600000000000001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2343396</v>
      </c>
      <c r="BO16" s="470"/>
      <c r="BP16" s="470"/>
      <c r="BQ16" s="470"/>
      <c r="BR16" s="470"/>
      <c r="BS16" s="470"/>
      <c r="BT16" s="470"/>
      <c r="BU16" s="471"/>
      <c r="BV16" s="469">
        <v>2243526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2845</v>
      </c>
      <c r="AD17" s="521"/>
      <c r="AE17" s="521"/>
      <c r="AF17" s="521"/>
      <c r="AG17" s="563"/>
      <c r="AH17" s="520">
        <v>2941</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2535380</v>
      </c>
      <c r="BO17" s="470"/>
      <c r="BP17" s="470"/>
      <c r="BQ17" s="470"/>
      <c r="BR17" s="470"/>
      <c r="BS17" s="470"/>
      <c r="BT17" s="470"/>
      <c r="BU17" s="471"/>
      <c r="BV17" s="469">
        <v>2603891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37.44</v>
      </c>
      <c r="M18" s="585"/>
      <c r="N18" s="585"/>
      <c r="O18" s="585"/>
      <c r="P18" s="585"/>
      <c r="Q18" s="585"/>
      <c r="R18" s="586"/>
      <c r="S18" s="586"/>
      <c r="T18" s="586"/>
      <c r="U18" s="586"/>
      <c r="V18" s="587"/>
      <c r="W18" s="487"/>
      <c r="X18" s="488"/>
      <c r="Y18" s="488"/>
      <c r="Z18" s="488"/>
      <c r="AA18" s="488"/>
      <c r="AB18" s="479"/>
      <c r="AC18" s="588">
        <v>74.7</v>
      </c>
      <c r="AD18" s="589"/>
      <c r="AE18" s="589"/>
      <c r="AF18" s="589"/>
      <c r="AG18" s="590"/>
      <c r="AH18" s="588">
        <v>77.900000000000006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2969821</v>
      </c>
      <c r="BO18" s="470"/>
      <c r="BP18" s="470"/>
      <c r="BQ18" s="470"/>
      <c r="BR18" s="470"/>
      <c r="BS18" s="470"/>
      <c r="BT18" s="470"/>
      <c r="BU18" s="471"/>
      <c r="BV18" s="469">
        <v>2874040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242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4076714</v>
      </c>
      <c r="BO19" s="470"/>
      <c r="BP19" s="470"/>
      <c r="BQ19" s="470"/>
      <c r="BR19" s="470"/>
      <c r="BS19" s="470"/>
      <c r="BT19" s="470"/>
      <c r="BU19" s="471"/>
      <c r="BV19" s="469">
        <v>3822971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3279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4655767</v>
      </c>
      <c r="BO23" s="470"/>
      <c r="BP23" s="470"/>
      <c r="BQ23" s="470"/>
      <c r="BR23" s="470"/>
      <c r="BS23" s="470"/>
      <c r="BT23" s="470"/>
      <c r="BU23" s="471"/>
      <c r="BV23" s="469">
        <v>4664577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7190</v>
      </c>
      <c r="R24" s="521"/>
      <c r="S24" s="521"/>
      <c r="T24" s="521"/>
      <c r="U24" s="521"/>
      <c r="V24" s="563"/>
      <c r="W24" s="622"/>
      <c r="X24" s="610"/>
      <c r="Y24" s="611"/>
      <c r="Z24" s="519" t="s">
        <v>169</v>
      </c>
      <c r="AA24" s="499"/>
      <c r="AB24" s="499"/>
      <c r="AC24" s="499"/>
      <c r="AD24" s="499"/>
      <c r="AE24" s="499"/>
      <c r="AF24" s="499"/>
      <c r="AG24" s="500"/>
      <c r="AH24" s="520">
        <v>73</v>
      </c>
      <c r="AI24" s="521"/>
      <c r="AJ24" s="521"/>
      <c r="AK24" s="521"/>
      <c r="AL24" s="563"/>
      <c r="AM24" s="520">
        <v>214255</v>
      </c>
      <c r="AN24" s="521"/>
      <c r="AO24" s="521"/>
      <c r="AP24" s="521"/>
      <c r="AQ24" s="521"/>
      <c r="AR24" s="563"/>
      <c r="AS24" s="520">
        <v>2935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4029821</v>
      </c>
      <c r="BO24" s="470"/>
      <c r="BP24" s="470"/>
      <c r="BQ24" s="470"/>
      <c r="BR24" s="470"/>
      <c r="BS24" s="470"/>
      <c r="BT24" s="470"/>
      <c r="BU24" s="471"/>
      <c r="BV24" s="469">
        <v>3940680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5910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358679</v>
      </c>
      <c r="BO25" s="433"/>
      <c r="BP25" s="433"/>
      <c r="BQ25" s="433"/>
      <c r="BR25" s="433"/>
      <c r="BS25" s="433"/>
      <c r="BT25" s="433"/>
      <c r="BU25" s="434"/>
      <c r="BV25" s="432">
        <v>444036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5510</v>
      </c>
      <c r="R26" s="521"/>
      <c r="S26" s="521"/>
      <c r="T26" s="521"/>
      <c r="U26" s="521"/>
      <c r="V26" s="563"/>
      <c r="W26" s="622"/>
      <c r="X26" s="610"/>
      <c r="Y26" s="611"/>
      <c r="Z26" s="519" t="s">
        <v>176</v>
      </c>
      <c r="AA26" s="632"/>
      <c r="AB26" s="632"/>
      <c r="AC26" s="632"/>
      <c r="AD26" s="632"/>
      <c r="AE26" s="632"/>
      <c r="AF26" s="632"/>
      <c r="AG26" s="633"/>
      <c r="AH26" s="520" t="s">
        <v>127</v>
      </c>
      <c r="AI26" s="521"/>
      <c r="AJ26" s="521"/>
      <c r="AK26" s="521"/>
      <c r="AL26" s="563"/>
      <c r="AM26" s="520" t="s">
        <v>173</v>
      </c>
      <c r="AN26" s="521"/>
      <c r="AO26" s="521"/>
      <c r="AP26" s="521"/>
      <c r="AQ26" s="521"/>
      <c r="AR26" s="563"/>
      <c r="AS26" s="520" t="s">
        <v>173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3200</v>
      </c>
      <c r="R27" s="521"/>
      <c r="S27" s="521"/>
      <c r="T27" s="521"/>
      <c r="U27" s="521"/>
      <c r="V27" s="563"/>
      <c r="W27" s="622"/>
      <c r="X27" s="610"/>
      <c r="Y27" s="611"/>
      <c r="Z27" s="519" t="s">
        <v>180</v>
      </c>
      <c r="AA27" s="499"/>
      <c r="AB27" s="499"/>
      <c r="AC27" s="499"/>
      <c r="AD27" s="499"/>
      <c r="AE27" s="499"/>
      <c r="AF27" s="499"/>
      <c r="AG27" s="500"/>
      <c r="AH27" s="520">
        <v>7</v>
      </c>
      <c r="AI27" s="521"/>
      <c r="AJ27" s="521"/>
      <c r="AK27" s="521"/>
      <c r="AL27" s="563"/>
      <c r="AM27" s="520">
        <v>22204</v>
      </c>
      <c r="AN27" s="521"/>
      <c r="AO27" s="521"/>
      <c r="AP27" s="521"/>
      <c r="AQ27" s="521"/>
      <c r="AR27" s="563"/>
      <c r="AS27" s="520">
        <v>3172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2710</v>
      </c>
      <c r="R28" s="521"/>
      <c r="S28" s="521"/>
      <c r="T28" s="521"/>
      <c r="U28" s="521"/>
      <c r="V28" s="563"/>
      <c r="W28" s="622"/>
      <c r="X28" s="610"/>
      <c r="Y28" s="611"/>
      <c r="Z28" s="519" t="s">
        <v>183</v>
      </c>
      <c r="AA28" s="499"/>
      <c r="AB28" s="499"/>
      <c r="AC28" s="499"/>
      <c r="AD28" s="499"/>
      <c r="AE28" s="499"/>
      <c r="AF28" s="499"/>
      <c r="AG28" s="500"/>
      <c r="AH28" s="520" t="s">
        <v>127</v>
      </c>
      <c r="AI28" s="521"/>
      <c r="AJ28" s="521"/>
      <c r="AK28" s="521"/>
      <c r="AL28" s="563"/>
      <c r="AM28" s="520" t="s">
        <v>127</v>
      </c>
      <c r="AN28" s="521"/>
      <c r="AO28" s="521"/>
      <c r="AP28" s="521"/>
      <c r="AQ28" s="521"/>
      <c r="AR28" s="563"/>
      <c r="AS28" s="520" t="s">
        <v>173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835937</v>
      </c>
      <c r="BO28" s="433"/>
      <c r="BP28" s="433"/>
      <c r="BQ28" s="433"/>
      <c r="BR28" s="433"/>
      <c r="BS28" s="433"/>
      <c r="BT28" s="433"/>
      <c r="BU28" s="434"/>
      <c r="BV28" s="432">
        <v>740547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8</v>
      </c>
      <c r="M29" s="521"/>
      <c r="N29" s="521"/>
      <c r="O29" s="521"/>
      <c r="P29" s="563"/>
      <c r="Q29" s="520">
        <v>2500</v>
      </c>
      <c r="R29" s="521"/>
      <c r="S29" s="521"/>
      <c r="T29" s="521"/>
      <c r="U29" s="521"/>
      <c r="V29" s="563"/>
      <c r="W29" s="623"/>
      <c r="X29" s="624"/>
      <c r="Y29" s="625"/>
      <c r="Z29" s="519" t="s">
        <v>186</v>
      </c>
      <c r="AA29" s="499"/>
      <c r="AB29" s="499"/>
      <c r="AC29" s="499"/>
      <c r="AD29" s="499"/>
      <c r="AE29" s="499"/>
      <c r="AF29" s="499"/>
      <c r="AG29" s="500"/>
      <c r="AH29" s="520">
        <v>80</v>
      </c>
      <c r="AI29" s="521"/>
      <c r="AJ29" s="521"/>
      <c r="AK29" s="521"/>
      <c r="AL29" s="563"/>
      <c r="AM29" s="520">
        <v>236459</v>
      </c>
      <c r="AN29" s="521"/>
      <c r="AO29" s="521"/>
      <c r="AP29" s="521"/>
      <c r="AQ29" s="521"/>
      <c r="AR29" s="563"/>
      <c r="AS29" s="520">
        <v>2956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219960</v>
      </c>
      <c r="BO29" s="470"/>
      <c r="BP29" s="470"/>
      <c r="BQ29" s="470"/>
      <c r="BR29" s="470"/>
      <c r="BS29" s="470"/>
      <c r="BT29" s="470"/>
      <c r="BU29" s="471"/>
      <c r="BV29" s="469">
        <v>219630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177873</v>
      </c>
      <c r="BO30" s="646"/>
      <c r="BP30" s="646"/>
      <c r="BQ30" s="646"/>
      <c r="BR30" s="646"/>
      <c r="BS30" s="646"/>
      <c r="BT30" s="646"/>
      <c r="BU30" s="647"/>
      <c r="BV30" s="645">
        <v>240269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草場地区再開発事業特別会計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福岡県市町村消防団員等公務災害補償組合（一般会計）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福岡県市町村職員退職手当組合（一般会計）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福岡県市町村職員退職手当組合（基金特別会計）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福岡県自治会館管理組合（一般会計）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糟屋郡自治会館組合（一般会計）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糟屋郡篠栗町外一市五町財産組合（一般会計）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北筑昇華苑組合（一般会計）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粕屋南部消防組合（一般会計）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粕屋南部消防組合（粕屋中南部休日診療所事業特別会計）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福岡県自治振興組合（一般会計）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zuEt4EHFLdTulutoxa3kjkXOtLRVs49ijNQ2b9oK0ecfkqh+dtocfpRtL+903I0PQMYRcxDLOupWg0hQdHKW+Q==" saltValue="lDUElxPmovQnceHpPEaG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9" t="s">
        <v>556</v>
      </c>
      <c r="D34" s="1249"/>
      <c r="E34" s="1250"/>
      <c r="F34" s="32">
        <v>13.89</v>
      </c>
      <c r="G34" s="33">
        <v>15.31</v>
      </c>
      <c r="H34" s="33">
        <v>16.559999999999999</v>
      </c>
      <c r="I34" s="33">
        <v>17.350000000000001</v>
      </c>
      <c r="J34" s="34">
        <v>17.690000000000001</v>
      </c>
      <c r="K34" s="22"/>
      <c r="L34" s="22"/>
      <c r="M34" s="22"/>
      <c r="N34" s="22"/>
      <c r="O34" s="22"/>
      <c r="P34" s="22"/>
    </row>
    <row r="35" spans="1:16" ht="39" customHeight="1">
      <c r="A35" s="22"/>
      <c r="B35" s="35"/>
      <c r="C35" s="1243" t="s">
        <v>557</v>
      </c>
      <c r="D35" s="1244"/>
      <c r="E35" s="1245"/>
      <c r="F35" s="36">
        <v>16.760000000000002</v>
      </c>
      <c r="G35" s="37">
        <v>17.760000000000002</v>
      </c>
      <c r="H35" s="37">
        <v>10.49</v>
      </c>
      <c r="I35" s="37">
        <v>4.3899999999999997</v>
      </c>
      <c r="J35" s="38">
        <v>10.36</v>
      </c>
      <c r="K35" s="22"/>
      <c r="L35" s="22"/>
      <c r="M35" s="22"/>
      <c r="N35" s="22"/>
      <c r="O35" s="22"/>
      <c r="P35" s="22"/>
    </row>
    <row r="36" spans="1:16" ht="39" customHeight="1">
      <c r="A36" s="22"/>
      <c r="B36" s="35"/>
      <c r="C36" s="1243" t="s">
        <v>558</v>
      </c>
      <c r="D36" s="1244"/>
      <c r="E36" s="1245"/>
      <c r="F36" s="36">
        <v>0.03</v>
      </c>
      <c r="G36" s="37">
        <v>0.06</v>
      </c>
      <c r="H36" s="37">
        <v>0.13</v>
      </c>
      <c r="I36" s="37">
        <v>1.45</v>
      </c>
      <c r="J36" s="38">
        <v>1.07</v>
      </c>
      <c r="K36" s="22"/>
      <c r="L36" s="22"/>
      <c r="M36" s="22"/>
      <c r="N36" s="22"/>
      <c r="O36" s="22"/>
      <c r="P36" s="22"/>
    </row>
    <row r="37" spans="1:16" ht="39" customHeight="1">
      <c r="A37" s="22"/>
      <c r="B37" s="35"/>
      <c r="C37" s="1243" t="s">
        <v>559</v>
      </c>
      <c r="D37" s="1244"/>
      <c r="E37" s="1245"/>
      <c r="F37" s="36">
        <v>1.17</v>
      </c>
      <c r="G37" s="37">
        <v>0.16</v>
      </c>
      <c r="H37" s="37">
        <v>0.35</v>
      </c>
      <c r="I37" s="37">
        <v>0.95</v>
      </c>
      <c r="J37" s="38">
        <v>0.59</v>
      </c>
      <c r="K37" s="22"/>
      <c r="L37" s="22"/>
      <c r="M37" s="22"/>
      <c r="N37" s="22"/>
      <c r="O37" s="22"/>
      <c r="P37" s="22"/>
    </row>
    <row r="38" spans="1:16" ht="39" customHeight="1">
      <c r="A38" s="22"/>
      <c r="B38" s="35"/>
      <c r="C38" s="1243" t="s">
        <v>560</v>
      </c>
      <c r="D38" s="1244"/>
      <c r="E38" s="1245"/>
      <c r="F38" s="36" t="s">
        <v>506</v>
      </c>
      <c r="G38" s="37" t="s">
        <v>506</v>
      </c>
      <c r="H38" s="37" t="s">
        <v>506</v>
      </c>
      <c r="I38" s="37">
        <v>3.44</v>
      </c>
      <c r="J38" s="38">
        <v>0.39</v>
      </c>
      <c r="K38" s="22"/>
      <c r="L38" s="22"/>
      <c r="M38" s="22"/>
      <c r="N38" s="22"/>
      <c r="O38" s="22"/>
      <c r="P38" s="22"/>
    </row>
    <row r="39" spans="1:16" ht="39" customHeight="1">
      <c r="A39" s="22"/>
      <c r="B39" s="35"/>
      <c r="C39" s="1243" t="s">
        <v>561</v>
      </c>
      <c r="D39" s="1244"/>
      <c r="E39" s="1245"/>
      <c r="F39" s="36">
        <v>0.17</v>
      </c>
      <c r="G39" s="37">
        <v>0.19</v>
      </c>
      <c r="H39" s="37">
        <v>0.17</v>
      </c>
      <c r="I39" s="37">
        <v>0.19</v>
      </c>
      <c r="J39" s="38">
        <v>0.16</v>
      </c>
      <c r="K39" s="22"/>
      <c r="L39" s="22"/>
      <c r="M39" s="22"/>
      <c r="N39" s="22"/>
      <c r="O39" s="22"/>
      <c r="P39" s="22"/>
    </row>
    <row r="40" spans="1:16" ht="39" customHeight="1">
      <c r="A40" s="22"/>
      <c r="B40" s="35"/>
      <c r="C40" s="1243"/>
      <c r="D40" s="1244"/>
      <c r="E40" s="1245"/>
      <c r="F40" s="36"/>
      <c r="G40" s="37"/>
      <c r="H40" s="37"/>
      <c r="I40" s="37"/>
      <c r="J40" s="38"/>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562</v>
      </c>
      <c r="D42" s="1244"/>
      <c r="E42" s="1245"/>
      <c r="F42" s="36" t="s">
        <v>506</v>
      </c>
      <c r="G42" s="37" t="s">
        <v>506</v>
      </c>
      <c r="H42" s="37" t="s">
        <v>506</v>
      </c>
      <c r="I42" s="37" t="s">
        <v>506</v>
      </c>
      <c r="J42" s="38" t="s">
        <v>506</v>
      </c>
      <c r="K42" s="22"/>
      <c r="L42" s="22"/>
      <c r="M42" s="22"/>
      <c r="N42" s="22"/>
      <c r="O42" s="22"/>
      <c r="P42" s="22"/>
    </row>
    <row r="43" spans="1:16" ht="39" customHeight="1" thickBot="1">
      <c r="A43" s="22"/>
      <c r="B43" s="40"/>
      <c r="C43" s="1246" t="s">
        <v>563</v>
      </c>
      <c r="D43" s="1247"/>
      <c r="E43" s="1248"/>
      <c r="F43" s="41">
        <v>0.24</v>
      </c>
      <c r="G43" s="42">
        <v>0.48</v>
      </c>
      <c r="H43" s="42">
        <v>1.63</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960VfhVKTORpZZus3GIX2mUMHErfrSh3zdt+kjsQsfalR3Bj/bgJNppLbk4Mj++fLlXc/ACiBmFL64m6ETIQ==" saltValue="xMkpFM3H+EkcR3E1iw1h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51" t="s">
        <v>11</v>
      </c>
      <c r="C45" s="1252"/>
      <c r="D45" s="58"/>
      <c r="E45" s="1257" t="s">
        <v>12</v>
      </c>
      <c r="F45" s="1257"/>
      <c r="G45" s="1257"/>
      <c r="H45" s="1257"/>
      <c r="I45" s="1257"/>
      <c r="J45" s="1258"/>
      <c r="K45" s="59">
        <v>462</v>
      </c>
      <c r="L45" s="60">
        <v>516</v>
      </c>
      <c r="M45" s="60">
        <v>445</v>
      </c>
      <c r="N45" s="60">
        <v>439</v>
      </c>
      <c r="O45" s="61">
        <v>443</v>
      </c>
      <c r="P45" s="48"/>
      <c r="Q45" s="48"/>
      <c r="R45" s="48"/>
      <c r="S45" s="48"/>
      <c r="T45" s="48"/>
      <c r="U45" s="48"/>
    </row>
    <row r="46" spans="1:21" ht="30.75" customHeight="1">
      <c r="A46" s="48"/>
      <c r="B46" s="1253"/>
      <c r="C46" s="1254"/>
      <c r="D46" s="62"/>
      <c r="E46" s="1259" t="s">
        <v>13</v>
      </c>
      <c r="F46" s="1259"/>
      <c r="G46" s="1259"/>
      <c r="H46" s="1259"/>
      <c r="I46" s="1259"/>
      <c r="J46" s="1260"/>
      <c r="K46" s="63" t="s">
        <v>506</v>
      </c>
      <c r="L46" s="64" t="s">
        <v>506</v>
      </c>
      <c r="M46" s="64" t="s">
        <v>506</v>
      </c>
      <c r="N46" s="64" t="s">
        <v>506</v>
      </c>
      <c r="O46" s="65" t="s">
        <v>506</v>
      </c>
      <c r="P46" s="48"/>
      <c r="Q46" s="48"/>
      <c r="R46" s="48"/>
      <c r="S46" s="48"/>
      <c r="T46" s="48"/>
      <c r="U46" s="48"/>
    </row>
    <row r="47" spans="1:21" ht="30.75" customHeight="1">
      <c r="A47" s="48"/>
      <c r="B47" s="1253"/>
      <c r="C47" s="1254"/>
      <c r="D47" s="62"/>
      <c r="E47" s="1259" t="s">
        <v>14</v>
      </c>
      <c r="F47" s="1259"/>
      <c r="G47" s="1259"/>
      <c r="H47" s="1259"/>
      <c r="I47" s="1259"/>
      <c r="J47" s="1260"/>
      <c r="K47" s="63" t="s">
        <v>506</v>
      </c>
      <c r="L47" s="64" t="s">
        <v>506</v>
      </c>
      <c r="M47" s="64" t="s">
        <v>506</v>
      </c>
      <c r="N47" s="64" t="s">
        <v>506</v>
      </c>
      <c r="O47" s="65" t="s">
        <v>506</v>
      </c>
      <c r="P47" s="48"/>
      <c r="Q47" s="48"/>
      <c r="R47" s="48"/>
      <c r="S47" s="48"/>
      <c r="T47" s="48"/>
      <c r="U47" s="48"/>
    </row>
    <row r="48" spans="1:21" ht="30.75" customHeight="1">
      <c r="A48" s="48"/>
      <c r="B48" s="1253"/>
      <c r="C48" s="1254"/>
      <c r="D48" s="62"/>
      <c r="E48" s="1259" t="s">
        <v>15</v>
      </c>
      <c r="F48" s="1259"/>
      <c r="G48" s="1259"/>
      <c r="H48" s="1259"/>
      <c r="I48" s="1259"/>
      <c r="J48" s="1260"/>
      <c r="K48" s="63">
        <v>239</v>
      </c>
      <c r="L48" s="64">
        <v>244</v>
      </c>
      <c r="M48" s="64">
        <v>244</v>
      </c>
      <c r="N48" s="64">
        <v>237</v>
      </c>
      <c r="O48" s="65">
        <v>245</v>
      </c>
      <c r="P48" s="48"/>
      <c r="Q48" s="48"/>
      <c r="R48" s="48"/>
      <c r="S48" s="48"/>
      <c r="T48" s="48"/>
      <c r="U48" s="48"/>
    </row>
    <row r="49" spans="1:21" ht="30.75" customHeight="1">
      <c r="A49" s="48"/>
      <c r="B49" s="1253"/>
      <c r="C49" s="1254"/>
      <c r="D49" s="62"/>
      <c r="E49" s="1259" t="s">
        <v>16</v>
      </c>
      <c r="F49" s="1259"/>
      <c r="G49" s="1259"/>
      <c r="H49" s="1259"/>
      <c r="I49" s="1259"/>
      <c r="J49" s="1260"/>
      <c r="K49" s="63">
        <v>21</v>
      </c>
      <c r="L49" s="64">
        <v>18</v>
      </c>
      <c r="M49" s="64">
        <v>23</v>
      </c>
      <c r="N49" s="64">
        <v>22</v>
      </c>
      <c r="O49" s="65">
        <v>22</v>
      </c>
      <c r="P49" s="48"/>
      <c r="Q49" s="48"/>
      <c r="R49" s="48"/>
      <c r="S49" s="48"/>
      <c r="T49" s="48"/>
      <c r="U49" s="48"/>
    </row>
    <row r="50" spans="1:21" ht="30.75" customHeight="1">
      <c r="A50" s="48"/>
      <c r="B50" s="1253"/>
      <c r="C50" s="1254"/>
      <c r="D50" s="62"/>
      <c r="E50" s="1259" t="s">
        <v>17</v>
      </c>
      <c r="F50" s="1259"/>
      <c r="G50" s="1259"/>
      <c r="H50" s="1259"/>
      <c r="I50" s="1259"/>
      <c r="J50" s="1260"/>
      <c r="K50" s="63">
        <v>9</v>
      </c>
      <c r="L50" s="64">
        <v>9</v>
      </c>
      <c r="M50" s="64">
        <v>9</v>
      </c>
      <c r="N50" s="64">
        <v>9</v>
      </c>
      <c r="O50" s="65">
        <v>9</v>
      </c>
      <c r="P50" s="48"/>
      <c r="Q50" s="48"/>
      <c r="R50" s="48"/>
      <c r="S50" s="48"/>
      <c r="T50" s="48"/>
      <c r="U50" s="48"/>
    </row>
    <row r="51" spans="1:21" ht="30.75" customHeight="1">
      <c r="A51" s="48"/>
      <c r="B51" s="1255"/>
      <c r="C51" s="1256"/>
      <c r="D51" s="66"/>
      <c r="E51" s="1259" t="s">
        <v>18</v>
      </c>
      <c r="F51" s="1259"/>
      <c r="G51" s="1259"/>
      <c r="H51" s="1259"/>
      <c r="I51" s="1259"/>
      <c r="J51" s="1260"/>
      <c r="K51" s="63" t="s">
        <v>506</v>
      </c>
      <c r="L51" s="64" t="s">
        <v>506</v>
      </c>
      <c r="M51" s="64" t="s">
        <v>506</v>
      </c>
      <c r="N51" s="64" t="s">
        <v>506</v>
      </c>
      <c r="O51" s="65" t="s">
        <v>506</v>
      </c>
      <c r="P51" s="48"/>
      <c r="Q51" s="48"/>
      <c r="R51" s="48"/>
      <c r="S51" s="48"/>
      <c r="T51" s="48"/>
      <c r="U51" s="48"/>
    </row>
    <row r="52" spans="1:21" ht="30.75" customHeight="1">
      <c r="A52" s="48"/>
      <c r="B52" s="1261" t="s">
        <v>19</v>
      </c>
      <c r="C52" s="1262"/>
      <c r="D52" s="66"/>
      <c r="E52" s="1259" t="s">
        <v>20</v>
      </c>
      <c r="F52" s="1259"/>
      <c r="G52" s="1259"/>
      <c r="H52" s="1259"/>
      <c r="I52" s="1259"/>
      <c r="J52" s="1260"/>
      <c r="K52" s="63">
        <v>396</v>
      </c>
      <c r="L52" s="64">
        <v>444</v>
      </c>
      <c r="M52" s="64">
        <v>391</v>
      </c>
      <c r="N52" s="64">
        <v>388</v>
      </c>
      <c r="O52" s="65">
        <v>395</v>
      </c>
      <c r="P52" s="48"/>
      <c r="Q52" s="48"/>
      <c r="R52" s="48"/>
      <c r="S52" s="48"/>
      <c r="T52" s="48"/>
      <c r="U52" s="48"/>
    </row>
    <row r="53" spans="1:21" ht="30.75" customHeight="1" thickBot="1">
      <c r="A53" s="48"/>
      <c r="B53" s="1263" t="s">
        <v>21</v>
      </c>
      <c r="C53" s="1264"/>
      <c r="D53" s="67"/>
      <c r="E53" s="1265" t="s">
        <v>22</v>
      </c>
      <c r="F53" s="1265"/>
      <c r="G53" s="1265"/>
      <c r="H53" s="1265"/>
      <c r="I53" s="1265"/>
      <c r="J53" s="1266"/>
      <c r="K53" s="68">
        <v>335</v>
      </c>
      <c r="L53" s="69">
        <v>343</v>
      </c>
      <c r="M53" s="69">
        <v>330</v>
      </c>
      <c r="N53" s="69">
        <v>319</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67" t="s">
        <v>25</v>
      </c>
      <c r="C57" s="1268"/>
      <c r="D57" s="1271" t="s">
        <v>26</v>
      </c>
      <c r="E57" s="1272"/>
      <c r="F57" s="1272"/>
      <c r="G57" s="1272"/>
      <c r="H57" s="1272"/>
      <c r="I57" s="1272"/>
      <c r="J57" s="1273"/>
      <c r="K57" s="83"/>
      <c r="L57" s="84"/>
      <c r="M57" s="84"/>
      <c r="N57" s="84"/>
      <c r="O57" s="85"/>
    </row>
    <row r="58" spans="1:21" ht="31.5" customHeight="1" thickBot="1">
      <c r="B58" s="1269"/>
      <c r="C58" s="1270"/>
      <c r="D58" s="1274" t="s">
        <v>27</v>
      </c>
      <c r="E58" s="1275"/>
      <c r="F58" s="1275"/>
      <c r="G58" s="1275"/>
      <c r="H58" s="1275"/>
      <c r="I58" s="1275"/>
      <c r="J58" s="127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PF9IXDZ7xhfsj909Pg/3DNLpyIjvR4NcL1EF394zyJPC/nSQp9ENxlscrJe79pJpJ4gFIrO7Pxe6K2bNd0P7A==" saltValue="ZtnO6dZNc7S9rsg0BTUB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548</v>
      </c>
      <c r="J40" s="100" t="s">
        <v>549</v>
      </c>
      <c r="K40" s="100" t="s">
        <v>550</v>
      </c>
      <c r="L40" s="100" t="s">
        <v>551</v>
      </c>
      <c r="M40" s="101" t="s">
        <v>552</v>
      </c>
    </row>
    <row r="41" spans="2:13" ht="27.75" customHeight="1">
      <c r="B41" s="1277" t="s">
        <v>30</v>
      </c>
      <c r="C41" s="1278"/>
      <c r="D41" s="102"/>
      <c r="E41" s="1283" t="s">
        <v>31</v>
      </c>
      <c r="F41" s="1283"/>
      <c r="G41" s="1283"/>
      <c r="H41" s="1284"/>
      <c r="I41" s="103">
        <v>4766</v>
      </c>
      <c r="J41" s="104">
        <v>4593</v>
      </c>
      <c r="K41" s="104">
        <v>4407</v>
      </c>
      <c r="L41" s="104">
        <v>4665</v>
      </c>
      <c r="M41" s="105">
        <v>4656</v>
      </c>
    </row>
    <row r="42" spans="2:13" ht="27.75" customHeight="1">
      <c r="B42" s="1279"/>
      <c r="C42" s="1280"/>
      <c r="D42" s="106"/>
      <c r="E42" s="1285" t="s">
        <v>32</v>
      </c>
      <c r="F42" s="1285"/>
      <c r="G42" s="1285"/>
      <c r="H42" s="1286"/>
      <c r="I42" s="107">
        <v>57</v>
      </c>
      <c r="J42" s="108">
        <v>48</v>
      </c>
      <c r="K42" s="108">
        <v>39</v>
      </c>
      <c r="L42" s="108">
        <v>31</v>
      </c>
      <c r="M42" s="109">
        <v>22</v>
      </c>
    </row>
    <row r="43" spans="2:13" ht="27.75" customHeight="1">
      <c r="B43" s="1279"/>
      <c r="C43" s="1280"/>
      <c r="D43" s="106"/>
      <c r="E43" s="1285" t="s">
        <v>33</v>
      </c>
      <c r="F43" s="1285"/>
      <c r="G43" s="1285"/>
      <c r="H43" s="1286"/>
      <c r="I43" s="107">
        <v>2949</v>
      </c>
      <c r="J43" s="108">
        <v>2807</v>
      </c>
      <c r="K43" s="108">
        <v>2755</v>
      </c>
      <c r="L43" s="108">
        <v>2569</v>
      </c>
      <c r="M43" s="109">
        <v>2421</v>
      </c>
    </row>
    <row r="44" spans="2:13" ht="27.75" customHeight="1">
      <c r="B44" s="1279"/>
      <c r="C44" s="1280"/>
      <c r="D44" s="106"/>
      <c r="E44" s="1285" t="s">
        <v>34</v>
      </c>
      <c r="F44" s="1285"/>
      <c r="G44" s="1285"/>
      <c r="H44" s="1286"/>
      <c r="I44" s="107">
        <v>120</v>
      </c>
      <c r="J44" s="108">
        <v>130</v>
      </c>
      <c r="K44" s="108">
        <v>114</v>
      </c>
      <c r="L44" s="108">
        <v>93</v>
      </c>
      <c r="M44" s="109">
        <v>77</v>
      </c>
    </row>
    <row r="45" spans="2:13" ht="27.75" customHeight="1">
      <c r="B45" s="1279"/>
      <c r="C45" s="1280"/>
      <c r="D45" s="106"/>
      <c r="E45" s="1285" t="s">
        <v>35</v>
      </c>
      <c r="F45" s="1285"/>
      <c r="G45" s="1285"/>
      <c r="H45" s="1286"/>
      <c r="I45" s="107">
        <v>175</v>
      </c>
      <c r="J45" s="108">
        <v>117</v>
      </c>
      <c r="K45" s="108">
        <v>70</v>
      </c>
      <c r="L45" s="108">
        <v>69</v>
      </c>
      <c r="M45" s="109">
        <v>175</v>
      </c>
    </row>
    <row r="46" spans="2:13" ht="27.75" customHeight="1">
      <c r="B46" s="1279"/>
      <c r="C46" s="1280"/>
      <c r="D46" s="110"/>
      <c r="E46" s="1285" t="s">
        <v>36</v>
      </c>
      <c r="F46" s="1285"/>
      <c r="G46" s="1285"/>
      <c r="H46" s="1286"/>
      <c r="I46" s="107" t="s">
        <v>506</v>
      </c>
      <c r="J46" s="108" t="s">
        <v>506</v>
      </c>
      <c r="K46" s="108" t="s">
        <v>506</v>
      </c>
      <c r="L46" s="108" t="s">
        <v>506</v>
      </c>
      <c r="M46" s="109" t="s">
        <v>506</v>
      </c>
    </row>
    <row r="47" spans="2:13" ht="27.75" customHeight="1">
      <c r="B47" s="1279"/>
      <c r="C47" s="1280"/>
      <c r="D47" s="111"/>
      <c r="E47" s="1287" t="s">
        <v>37</v>
      </c>
      <c r="F47" s="1288"/>
      <c r="G47" s="1288"/>
      <c r="H47" s="1289"/>
      <c r="I47" s="107" t="s">
        <v>506</v>
      </c>
      <c r="J47" s="108" t="s">
        <v>506</v>
      </c>
      <c r="K47" s="108" t="s">
        <v>506</v>
      </c>
      <c r="L47" s="108" t="s">
        <v>506</v>
      </c>
      <c r="M47" s="109" t="s">
        <v>506</v>
      </c>
    </row>
    <row r="48" spans="2:13" ht="27.75" customHeight="1">
      <c r="B48" s="1279"/>
      <c r="C48" s="1280"/>
      <c r="D48" s="106"/>
      <c r="E48" s="1285" t="s">
        <v>38</v>
      </c>
      <c r="F48" s="1285"/>
      <c r="G48" s="1285"/>
      <c r="H48" s="1286"/>
      <c r="I48" s="107" t="s">
        <v>506</v>
      </c>
      <c r="J48" s="108" t="s">
        <v>506</v>
      </c>
      <c r="K48" s="108" t="s">
        <v>506</v>
      </c>
      <c r="L48" s="108" t="s">
        <v>506</v>
      </c>
      <c r="M48" s="109" t="s">
        <v>506</v>
      </c>
    </row>
    <row r="49" spans="2:13" ht="27.75" customHeight="1">
      <c r="B49" s="1281"/>
      <c r="C49" s="1282"/>
      <c r="D49" s="106"/>
      <c r="E49" s="1285" t="s">
        <v>39</v>
      </c>
      <c r="F49" s="1285"/>
      <c r="G49" s="1285"/>
      <c r="H49" s="1286"/>
      <c r="I49" s="107" t="s">
        <v>506</v>
      </c>
      <c r="J49" s="108" t="s">
        <v>506</v>
      </c>
      <c r="K49" s="108" t="s">
        <v>506</v>
      </c>
      <c r="L49" s="108" t="s">
        <v>506</v>
      </c>
      <c r="M49" s="109" t="s">
        <v>506</v>
      </c>
    </row>
    <row r="50" spans="2:13" ht="27.75" customHeight="1">
      <c r="B50" s="1290" t="s">
        <v>40</v>
      </c>
      <c r="C50" s="1291"/>
      <c r="D50" s="112"/>
      <c r="E50" s="1285" t="s">
        <v>41</v>
      </c>
      <c r="F50" s="1285"/>
      <c r="G50" s="1285"/>
      <c r="H50" s="1286"/>
      <c r="I50" s="107">
        <v>1363</v>
      </c>
      <c r="J50" s="108">
        <v>1364</v>
      </c>
      <c r="K50" s="108">
        <v>1264</v>
      </c>
      <c r="L50" s="108">
        <v>1201</v>
      </c>
      <c r="M50" s="109">
        <v>1232</v>
      </c>
    </row>
    <row r="51" spans="2:13" ht="27.75" customHeight="1">
      <c r="B51" s="1279"/>
      <c r="C51" s="1280"/>
      <c r="D51" s="106"/>
      <c r="E51" s="1285" t="s">
        <v>42</v>
      </c>
      <c r="F51" s="1285"/>
      <c r="G51" s="1285"/>
      <c r="H51" s="1286"/>
      <c r="I51" s="107">
        <v>74</v>
      </c>
      <c r="J51" s="108">
        <v>14</v>
      </c>
      <c r="K51" s="108">
        <v>6</v>
      </c>
      <c r="L51" s="108" t="s">
        <v>506</v>
      </c>
      <c r="M51" s="109" t="s">
        <v>506</v>
      </c>
    </row>
    <row r="52" spans="2:13" ht="27.75" customHeight="1">
      <c r="B52" s="1281"/>
      <c r="C52" s="1282"/>
      <c r="D52" s="106"/>
      <c r="E52" s="1285" t="s">
        <v>43</v>
      </c>
      <c r="F52" s="1285"/>
      <c r="G52" s="1285"/>
      <c r="H52" s="1286"/>
      <c r="I52" s="107">
        <v>4884</v>
      </c>
      <c r="J52" s="108">
        <v>4761</v>
      </c>
      <c r="K52" s="108">
        <v>4672</v>
      </c>
      <c r="L52" s="108">
        <v>4742</v>
      </c>
      <c r="M52" s="109">
        <v>4680</v>
      </c>
    </row>
    <row r="53" spans="2:13" ht="27.75" customHeight="1" thickBot="1">
      <c r="B53" s="1292" t="s">
        <v>44</v>
      </c>
      <c r="C53" s="1293"/>
      <c r="D53" s="113"/>
      <c r="E53" s="1294" t="s">
        <v>45</v>
      </c>
      <c r="F53" s="1294"/>
      <c r="G53" s="1294"/>
      <c r="H53" s="1295"/>
      <c r="I53" s="114">
        <v>1746</v>
      </c>
      <c r="J53" s="115">
        <v>1554</v>
      </c>
      <c r="K53" s="115">
        <v>1443</v>
      </c>
      <c r="L53" s="115">
        <v>1483</v>
      </c>
      <c r="M53" s="116">
        <v>1437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8ZexmEowrJP9LdsFWVBMB1+yDT+YdaFO5WSjYdkMDS+MXUp36sB5oavJ/jdvHTC36gTYpC9r3LOFG30q+xepw==" saltValue="LDqmchSl8zjttBiwuaqQ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550</v>
      </c>
      <c r="G54" s="125" t="s">
        <v>551</v>
      </c>
      <c r="H54" s="126" t="s">
        <v>552</v>
      </c>
    </row>
    <row r="55" spans="2:8" ht="52.5" customHeight="1">
      <c r="B55" s="127"/>
      <c r="C55" s="1304" t="s">
        <v>48</v>
      </c>
      <c r="D55" s="1304"/>
      <c r="E55" s="1305"/>
      <c r="F55" s="128">
        <v>840</v>
      </c>
      <c r="G55" s="128">
        <v>741</v>
      </c>
      <c r="H55" s="129">
        <v>836</v>
      </c>
    </row>
    <row r="56" spans="2:8" ht="52.5" customHeight="1">
      <c r="B56" s="130"/>
      <c r="C56" s="1306" t="s">
        <v>49</v>
      </c>
      <c r="D56" s="1306"/>
      <c r="E56" s="1307"/>
      <c r="F56" s="131">
        <v>219</v>
      </c>
      <c r="G56" s="131">
        <v>220</v>
      </c>
      <c r="H56" s="132">
        <v>220</v>
      </c>
    </row>
    <row r="57" spans="2:8" ht="53.25" customHeight="1">
      <c r="B57" s="130"/>
      <c r="C57" s="1308" t="s">
        <v>50</v>
      </c>
      <c r="D57" s="1308"/>
      <c r="E57" s="1309"/>
      <c r="F57" s="133">
        <v>204</v>
      </c>
      <c r="G57" s="133">
        <v>240</v>
      </c>
      <c r="H57" s="134">
        <v>178</v>
      </c>
    </row>
    <row r="58" spans="2:8" ht="45.75" customHeight="1">
      <c r="B58" s="135"/>
      <c r="C58" s="1296" t="s">
        <v>589</v>
      </c>
      <c r="D58" s="1297"/>
      <c r="E58" s="1298"/>
      <c r="F58" s="136">
        <v>49</v>
      </c>
      <c r="G58" s="136">
        <v>86</v>
      </c>
      <c r="H58" s="137">
        <v>139</v>
      </c>
    </row>
    <row r="59" spans="2:8" ht="45.75" customHeight="1">
      <c r="B59" s="135"/>
      <c r="C59" s="1296" t="s">
        <v>590</v>
      </c>
      <c r="D59" s="1297"/>
      <c r="E59" s="1298"/>
      <c r="F59" s="136">
        <v>40</v>
      </c>
      <c r="G59" s="136">
        <v>40</v>
      </c>
      <c r="H59" s="137">
        <v>25</v>
      </c>
    </row>
    <row r="60" spans="2:8" ht="45.75" customHeight="1">
      <c r="B60" s="135"/>
      <c r="C60" s="1296" t="s">
        <v>591</v>
      </c>
      <c r="D60" s="1297"/>
      <c r="E60" s="1298"/>
      <c r="F60" s="136">
        <v>11</v>
      </c>
      <c r="G60" s="136">
        <v>11</v>
      </c>
      <c r="H60" s="137">
        <v>8</v>
      </c>
    </row>
    <row r="61" spans="2:8" ht="45.75" customHeight="1">
      <c r="B61" s="135"/>
      <c r="C61" s="1296" t="s">
        <v>592</v>
      </c>
      <c r="D61" s="1297"/>
      <c r="E61" s="1298"/>
      <c r="F61" s="136">
        <v>4</v>
      </c>
      <c r="G61" s="136">
        <v>4</v>
      </c>
      <c r="H61" s="137">
        <v>4</v>
      </c>
    </row>
    <row r="62" spans="2:8" ht="45.75" customHeight="1" thickBot="1">
      <c r="B62" s="138"/>
      <c r="C62" s="1299" t="s">
        <v>593</v>
      </c>
      <c r="D62" s="1300"/>
      <c r="E62" s="1301"/>
      <c r="F62" s="139" t="s">
        <v>594</v>
      </c>
      <c r="G62" s="139" t="s">
        <v>595</v>
      </c>
      <c r="H62" s="140">
        <v>2</v>
      </c>
    </row>
    <row r="63" spans="2:8" ht="52.5" customHeight="1" thickBot="1">
      <c r="B63" s="141"/>
      <c r="C63" s="1302" t="s">
        <v>51</v>
      </c>
      <c r="D63" s="1302"/>
      <c r="E63" s="1303"/>
      <c r="F63" s="142">
        <v>1263</v>
      </c>
      <c r="G63" s="142">
        <v>1200</v>
      </c>
      <c r="H63" s="143">
        <v>1234</v>
      </c>
    </row>
    <row r="64" spans="2:8" ht="15" customHeight="1"/>
  </sheetData>
  <sheetProtection algorithmName="SHA-512" hashValue="JmZELeAIG/c8L9sQLj4+GaMBN7BI/8oobrMLoEuu9iZ/9eOltCaIDEk7Yxs8GICeQ9vyZh0oCDoryLTnZfLldw==" saltValue="CB5audfRwz6ZK0LmwzzF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8" zoomScaleNormal="100" zoomScaleSheetLayoutView="55" workbookViewId="0">
      <selection activeCell="AN70" sqref="AN7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2" t="s">
        <v>600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601</v>
      </c>
    </row>
    <row r="50" spans="1:109">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548</v>
      </c>
      <c r="BQ50" s="1315"/>
      <c r="BR50" s="1315"/>
      <c r="BS50" s="1315"/>
      <c r="BT50" s="1315"/>
      <c r="BU50" s="1315"/>
      <c r="BV50" s="1315"/>
      <c r="BW50" s="1315"/>
      <c r="BX50" s="1315" t="s">
        <v>549</v>
      </c>
      <c r="BY50" s="1315"/>
      <c r="BZ50" s="1315"/>
      <c r="CA50" s="1315"/>
      <c r="CB50" s="1315"/>
      <c r="CC50" s="1315"/>
      <c r="CD50" s="1315"/>
      <c r="CE50" s="1315"/>
      <c r="CF50" s="1315" t="s">
        <v>550</v>
      </c>
      <c r="CG50" s="1315"/>
      <c r="CH50" s="1315"/>
      <c r="CI50" s="1315"/>
      <c r="CJ50" s="1315"/>
      <c r="CK50" s="1315"/>
      <c r="CL50" s="1315"/>
      <c r="CM50" s="1315"/>
      <c r="CN50" s="1315" t="s">
        <v>551</v>
      </c>
      <c r="CO50" s="1315"/>
      <c r="CP50" s="1315"/>
      <c r="CQ50" s="1315"/>
      <c r="CR50" s="1315"/>
      <c r="CS50" s="1315"/>
      <c r="CT50" s="1315"/>
      <c r="CU50" s="1315"/>
      <c r="CV50" s="1315" t="s">
        <v>552</v>
      </c>
      <c r="CW50" s="1315"/>
      <c r="CX50" s="1315"/>
      <c r="CY50" s="1315"/>
      <c r="CZ50" s="1315"/>
      <c r="DA50" s="1315"/>
      <c r="DB50" s="1315"/>
      <c r="DC50" s="1315"/>
    </row>
    <row r="51" spans="1:109" ht="13.5" customHeight="1">
      <c r="B51" s="397"/>
      <c r="G51" s="1318"/>
      <c r="H51" s="1318"/>
      <c r="I51" s="1331"/>
      <c r="J51" s="1331"/>
      <c r="K51" s="1317"/>
      <c r="L51" s="1317"/>
      <c r="M51" s="1317"/>
      <c r="N51" s="1317"/>
      <c r="AM51" s="406"/>
      <c r="AN51" s="1313" t="s">
        <v>602</v>
      </c>
      <c r="AO51" s="1313"/>
      <c r="AP51" s="1313"/>
      <c r="AQ51" s="1313"/>
      <c r="AR51" s="1313"/>
      <c r="AS51" s="1313"/>
      <c r="AT51" s="1313"/>
      <c r="AU51" s="1313"/>
      <c r="AV51" s="1313"/>
      <c r="AW51" s="1313"/>
      <c r="AX51" s="1313"/>
      <c r="AY51" s="1313"/>
      <c r="AZ51" s="1313"/>
      <c r="BA51" s="1313"/>
      <c r="BB51" s="1313" t="s">
        <v>603</v>
      </c>
      <c r="BC51" s="1313"/>
      <c r="BD51" s="1313"/>
      <c r="BE51" s="1313"/>
      <c r="BF51" s="1313"/>
      <c r="BG51" s="1313"/>
      <c r="BH51" s="1313"/>
      <c r="BI51" s="1313"/>
      <c r="BJ51" s="1313"/>
      <c r="BK51" s="1313"/>
      <c r="BL51" s="1313"/>
      <c r="BM51" s="1313"/>
      <c r="BN51" s="1313"/>
      <c r="BO51" s="1313"/>
      <c r="BP51" s="1310">
        <v>72.400000000000006</v>
      </c>
      <c r="BQ51" s="1310"/>
      <c r="BR51" s="1310"/>
      <c r="BS51" s="1310"/>
      <c r="BT51" s="1310"/>
      <c r="BU51" s="1310"/>
      <c r="BV51" s="1310"/>
      <c r="BW51" s="1310"/>
      <c r="BX51" s="1310">
        <v>61.9</v>
      </c>
      <c r="BY51" s="1310"/>
      <c r="BZ51" s="1310"/>
      <c r="CA51" s="1310"/>
      <c r="CB51" s="1310"/>
      <c r="CC51" s="1310"/>
      <c r="CD51" s="1310"/>
      <c r="CE51" s="1310"/>
      <c r="CF51" s="1310">
        <v>56.2</v>
      </c>
      <c r="CG51" s="1310"/>
      <c r="CH51" s="1310"/>
      <c r="CI51" s="1310"/>
      <c r="CJ51" s="1310"/>
      <c r="CK51" s="1310"/>
      <c r="CL51" s="1310"/>
      <c r="CM51" s="1310"/>
      <c r="CN51" s="1310">
        <v>57.3</v>
      </c>
      <c r="CO51" s="1310"/>
      <c r="CP51" s="1310"/>
      <c r="CQ51" s="1310"/>
      <c r="CR51" s="1310"/>
      <c r="CS51" s="1310"/>
      <c r="CT51" s="1310"/>
      <c r="CU51" s="1310"/>
      <c r="CV51" s="1310">
        <v>52.6</v>
      </c>
      <c r="CW51" s="1310"/>
      <c r="CX51" s="1310"/>
      <c r="CY51" s="1310"/>
      <c r="CZ51" s="1310"/>
      <c r="DA51" s="1310"/>
      <c r="DB51" s="1310"/>
      <c r="DC51" s="1310"/>
    </row>
    <row r="52" spans="1:109">
      <c r="B52" s="397"/>
      <c r="G52" s="1318"/>
      <c r="H52" s="1318"/>
      <c r="I52" s="1331"/>
      <c r="J52" s="1331"/>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604</v>
      </c>
      <c r="BC53" s="1313"/>
      <c r="BD53" s="1313"/>
      <c r="BE53" s="1313"/>
      <c r="BF53" s="1313"/>
      <c r="BG53" s="1313"/>
      <c r="BH53" s="1313"/>
      <c r="BI53" s="1313"/>
      <c r="BJ53" s="1313"/>
      <c r="BK53" s="1313"/>
      <c r="BL53" s="1313"/>
      <c r="BM53" s="1313"/>
      <c r="BN53" s="1313"/>
      <c r="BO53" s="1313"/>
      <c r="BP53" s="1310">
        <v>39</v>
      </c>
      <c r="BQ53" s="1310"/>
      <c r="BR53" s="1310"/>
      <c r="BS53" s="1310"/>
      <c r="BT53" s="1310"/>
      <c r="BU53" s="1310"/>
      <c r="BV53" s="1310"/>
      <c r="BW53" s="1310"/>
      <c r="BX53" s="1310">
        <v>40.299999999999997</v>
      </c>
      <c r="BY53" s="1310"/>
      <c r="BZ53" s="1310"/>
      <c r="CA53" s="1310"/>
      <c r="CB53" s="1310"/>
      <c r="CC53" s="1310"/>
      <c r="CD53" s="1310"/>
      <c r="CE53" s="1310"/>
      <c r="CF53" s="1310">
        <v>40.6</v>
      </c>
      <c r="CG53" s="1310"/>
      <c r="CH53" s="1310"/>
      <c r="CI53" s="1310"/>
      <c r="CJ53" s="1310"/>
      <c r="CK53" s="1310"/>
      <c r="CL53" s="1310"/>
      <c r="CM53" s="1310"/>
      <c r="CN53" s="1310">
        <v>40.700000000000003</v>
      </c>
      <c r="CO53" s="1310"/>
      <c r="CP53" s="1310"/>
      <c r="CQ53" s="1310"/>
      <c r="CR53" s="1310"/>
      <c r="CS53" s="1310"/>
      <c r="CT53" s="1310"/>
      <c r="CU53" s="1310"/>
      <c r="CV53" s="1310">
        <v>42.2</v>
      </c>
      <c r="CW53" s="1310"/>
      <c r="CX53" s="1310"/>
      <c r="CY53" s="1310"/>
      <c r="CZ53" s="1310"/>
      <c r="DA53" s="1310"/>
      <c r="DB53" s="1310"/>
      <c r="DC53" s="1310"/>
    </row>
    <row r="54" spans="1:109">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5"/>
      <c r="B55" s="397"/>
      <c r="G55" s="1316"/>
      <c r="H55" s="1316"/>
      <c r="I55" s="1316"/>
      <c r="J55" s="1316"/>
      <c r="K55" s="1317"/>
      <c r="L55" s="1317"/>
      <c r="M55" s="1317"/>
      <c r="N55" s="1317"/>
      <c r="AN55" s="1315" t="s">
        <v>605</v>
      </c>
      <c r="AO55" s="1315"/>
      <c r="AP55" s="1315"/>
      <c r="AQ55" s="1315"/>
      <c r="AR55" s="1315"/>
      <c r="AS55" s="1315"/>
      <c r="AT55" s="1315"/>
      <c r="AU55" s="1315"/>
      <c r="AV55" s="1315"/>
      <c r="AW55" s="1315"/>
      <c r="AX55" s="1315"/>
      <c r="AY55" s="1315"/>
      <c r="AZ55" s="1315"/>
      <c r="BA55" s="1315"/>
      <c r="BB55" s="1313" t="s">
        <v>603</v>
      </c>
      <c r="BC55" s="1313"/>
      <c r="BD55" s="1313"/>
      <c r="BE55" s="1313"/>
      <c r="BF55" s="1313"/>
      <c r="BG55" s="1313"/>
      <c r="BH55" s="1313"/>
      <c r="BI55" s="1313"/>
      <c r="BJ55" s="1313"/>
      <c r="BK55" s="1313"/>
      <c r="BL55" s="1313"/>
      <c r="BM55" s="1313"/>
      <c r="BN55" s="1313"/>
      <c r="BO55" s="1313"/>
      <c r="BP55" s="1310">
        <v>25.4</v>
      </c>
      <c r="BQ55" s="1310"/>
      <c r="BR55" s="1310"/>
      <c r="BS55" s="1310"/>
      <c r="BT55" s="1310"/>
      <c r="BU55" s="1310"/>
      <c r="BV55" s="1310"/>
      <c r="BW55" s="1310"/>
      <c r="BX55" s="1310">
        <v>23.4</v>
      </c>
      <c r="BY55" s="1310"/>
      <c r="BZ55" s="1310"/>
      <c r="CA55" s="1310"/>
      <c r="CB55" s="1310"/>
      <c r="CC55" s="1310"/>
      <c r="CD55" s="1310"/>
      <c r="CE55" s="1310"/>
      <c r="CF55" s="1310">
        <v>7.7</v>
      </c>
      <c r="CG55" s="1310"/>
      <c r="CH55" s="1310"/>
      <c r="CI55" s="1310"/>
      <c r="CJ55" s="1310"/>
      <c r="CK55" s="1310"/>
      <c r="CL55" s="1310"/>
      <c r="CM55" s="1310"/>
      <c r="CN55" s="1310">
        <v>3.2</v>
      </c>
      <c r="CO55" s="1310"/>
      <c r="CP55" s="1310"/>
      <c r="CQ55" s="1310"/>
      <c r="CR55" s="1310"/>
      <c r="CS55" s="1310"/>
      <c r="CT55" s="1310"/>
      <c r="CU55" s="1310"/>
      <c r="CV55" s="1310">
        <v>3.4</v>
      </c>
      <c r="CW55" s="1310"/>
      <c r="CX55" s="1310"/>
      <c r="CY55" s="1310"/>
      <c r="CZ55" s="1310"/>
      <c r="DA55" s="1310"/>
      <c r="DB55" s="1310"/>
      <c r="DC55" s="1310"/>
    </row>
    <row r="56" spans="1:109">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604</v>
      </c>
      <c r="BC57" s="1313"/>
      <c r="BD57" s="1313"/>
      <c r="BE57" s="1313"/>
      <c r="BF57" s="1313"/>
      <c r="BG57" s="1313"/>
      <c r="BH57" s="1313"/>
      <c r="BI57" s="1313"/>
      <c r="BJ57" s="1313"/>
      <c r="BK57" s="1313"/>
      <c r="BL57" s="1313"/>
      <c r="BM57" s="1313"/>
      <c r="BN57" s="1313"/>
      <c r="BO57" s="1313"/>
      <c r="BP57" s="1310">
        <v>58.8</v>
      </c>
      <c r="BQ57" s="1310"/>
      <c r="BR57" s="1310"/>
      <c r="BS57" s="1310"/>
      <c r="BT57" s="1310"/>
      <c r="BU57" s="1310"/>
      <c r="BV57" s="1310"/>
      <c r="BW57" s="1310"/>
      <c r="BX57" s="1310">
        <v>59.2</v>
      </c>
      <c r="BY57" s="1310"/>
      <c r="BZ57" s="1310"/>
      <c r="CA57" s="1310"/>
      <c r="CB57" s="1310"/>
      <c r="CC57" s="1310"/>
      <c r="CD57" s="1310"/>
      <c r="CE57" s="1310"/>
      <c r="CF57" s="1310">
        <v>63.4</v>
      </c>
      <c r="CG57" s="1310"/>
      <c r="CH57" s="1310"/>
      <c r="CI57" s="1310"/>
      <c r="CJ57" s="1310"/>
      <c r="CK57" s="1310"/>
      <c r="CL57" s="1310"/>
      <c r="CM57" s="1310"/>
      <c r="CN57" s="1310">
        <v>63.3</v>
      </c>
      <c r="CO57" s="1310"/>
      <c r="CP57" s="1310"/>
      <c r="CQ57" s="1310"/>
      <c r="CR57" s="1310"/>
      <c r="CS57" s="1310"/>
      <c r="CT57" s="1310"/>
      <c r="CU57" s="1310"/>
      <c r="CV57" s="1310">
        <v>62.8</v>
      </c>
      <c r="CW57" s="1310"/>
      <c r="CX57" s="1310"/>
      <c r="CY57" s="1310"/>
      <c r="CZ57" s="1310"/>
      <c r="DA57" s="1310"/>
      <c r="DB57" s="1310"/>
      <c r="DC57" s="1310"/>
      <c r="DD57" s="410"/>
      <c r="DE57" s="409"/>
    </row>
    <row r="58" spans="1:109" s="405" customFormat="1">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606</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2" t="s">
        <v>607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601</v>
      </c>
    </row>
    <row r="72" spans="2:107">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548</v>
      </c>
      <c r="BQ72" s="1315"/>
      <c r="BR72" s="1315"/>
      <c r="BS72" s="1315"/>
      <c r="BT72" s="1315"/>
      <c r="BU72" s="1315"/>
      <c r="BV72" s="1315"/>
      <c r="BW72" s="1315"/>
      <c r="BX72" s="1315" t="s">
        <v>549</v>
      </c>
      <c r="BY72" s="1315"/>
      <c r="BZ72" s="1315"/>
      <c r="CA72" s="1315"/>
      <c r="CB72" s="1315"/>
      <c r="CC72" s="1315"/>
      <c r="CD72" s="1315"/>
      <c r="CE72" s="1315"/>
      <c r="CF72" s="1315" t="s">
        <v>550</v>
      </c>
      <c r="CG72" s="1315"/>
      <c r="CH72" s="1315"/>
      <c r="CI72" s="1315"/>
      <c r="CJ72" s="1315"/>
      <c r="CK72" s="1315"/>
      <c r="CL72" s="1315"/>
      <c r="CM72" s="1315"/>
      <c r="CN72" s="1315" t="s">
        <v>551</v>
      </c>
      <c r="CO72" s="1315"/>
      <c r="CP72" s="1315"/>
      <c r="CQ72" s="1315"/>
      <c r="CR72" s="1315"/>
      <c r="CS72" s="1315"/>
      <c r="CT72" s="1315"/>
      <c r="CU72" s="1315"/>
      <c r="CV72" s="1315" t="s">
        <v>552</v>
      </c>
      <c r="CW72" s="1315"/>
      <c r="CX72" s="1315"/>
      <c r="CY72" s="1315"/>
      <c r="CZ72" s="1315"/>
      <c r="DA72" s="1315"/>
      <c r="DB72" s="1315"/>
      <c r="DC72" s="1315"/>
    </row>
    <row r="73" spans="2:107">
      <c r="B73" s="397"/>
      <c r="G73" s="1318"/>
      <c r="H73" s="1318"/>
      <c r="I73" s="1318"/>
      <c r="J73" s="1318"/>
      <c r="K73" s="1314"/>
      <c r="L73" s="1314"/>
      <c r="M73" s="1314"/>
      <c r="N73" s="1314"/>
      <c r="AM73" s="406"/>
      <c r="AN73" s="1313" t="s">
        <v>602</v>
      </c>
      <c r="AO73" s="1313"/>
      <c r="AP73" s="1313"/>
      <c r="AQ73" s="1313"/>
      <c r="AR73" s="1313"/>
      <c r="AS73" s="1313"/>
      <c r="AT73" s="1313"/>
      <c r="AU73" s="1313"/>
      <c r="AV73" s="1313"/>
      <c r="AW73" s="1313"/>
      <c r="AX73" s="1313"/>
      <c r="AY73" s="1313"/>
      <c r="AZ73" s="1313"/>
      <c r="BA73" s="1313"/>
      <c r="BB73" s="1313" t="s">
        <v>603</v>
      </c>
      <c r="BC73" s="1313"/>
      <c r="BD73" s="1313"/>
      <c r="BE73" s="1313"/>
      <c r="BF73" s="1313"/>
      <c r="BG73" s="1313"/>
      <c r="BH73" s="1313"/>
      <c r="BI73" s="1313"/>
      <c r="BJ73" s="1313"/>
      <c r="BK73" s="1313"/>
      <c r="BL73" s="1313"/>
      <c r="BM73" s="1313"/>
      <c r="BN73" s="1313"/>
      <c r="BO73" s="1313"/>
      <c r="BP73" s="1310">
        <v>72.400000000000006</v>
      </c>
      <c r="BQ73" s="1310"/>
      <c r="BR73" s="1310"/>
      <c r="BS73" s="1310"/>
      <c r="BT73" s="1310"/>
      <c r="BU73" s="1310"/>
      <c r="BV73" s="1310"/>
      <c r="BW73" s="1310"/>
      <c r="BX73" s="1310">
        <v>61.9</v>
      </c>
      <c r="BY73" s="1310"/>
      <c r="BZ73" s="1310"/>
      <c r="CA73" s="1310"/>
      <c r="CB73" s="1310"/>
      <c r="CC73" s="1310"/>
      <c r="CD73" s="1310"/>
      <c r="CE73" s="1310"/>
      <c r="CF73" s="1310">
        <v>56.2</v>
      </c>
      <c r="CG73" s="1310"/>
      <c r="CH73" s="1310"/>
      <c r="CI73" s="1310"/>
      <c r="CJ73" s="1310"/>
      <c r="CK73" s="1310"/>
      <c r="CL73" s="1310"/>
      <c r="CM73" s="1310"/>
      <c r="CN73" s="1310">
        <v>57.3</v>
      </c>
      <c r="CO73" s="1310"/>
      <c r="CP73" s="1310"/>
      <c r="CQ73" s="1310"/>
      <c r="CR73" s="1310"/>
      <c r="CS73" s="1310"/>
      <c r="CT73" s="1310"/>
      <c r="CU73" s="1310"/>
      <c r="CV73" s="1310">
        <v>52.6</v>
      </c>
      <c r="CW73" s="1310"/>
      <c r="CX73" s="1310"/>
      <c r="CY73" s="1310"/>
      <c r="CZ73" s="1310"/>
      <c r="DA73" s="1310"/>
      <c r="DB73" s="1310"/>
      <c r="DC73" s="1310"/>
    </row>
    <row r="74" spans="2:107">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608</v>
      </c>
      <c r="BC75" s="1313"/>
      <c r="BD75" s="1313"/>
      <c r="BE75" s="1313"/>
      <c r="BF75" s="1313"/>
      <c r="BG75" s="1313"/>
      <c r="BH75" s="1313"/>
      <c r="BI75" s="1313"/>
      <c r="BJ75" s="1313"/>
      <c r="BK75" s="1313"/>
      <c r="BL75" s="1313"/>
      <c r="BM75" s="1313"/>
      <c r="BN75" s="1313"/>
      <c r="BO75" s="1313"/>
      <c r="BP75" s="1310">
        <v>13.7</v>
      </c>
      <c r="BQ75" s="1310"/>
      <c r="BR75" s="1310"/>
      <c r="BS75" s="1310"/>
      <c r="BT75" s="1310"/>
      <c r="BU75" s="1310"/>
      <c r="BV75" s="1310"/>
      <c r="BW75" s="1310"/>
      <c r="BX75" s="1310">
        <v>13.7</v>
      </c>
      <c r="BY75" s="1310"/>
      <c r="BZ75" s="1310"/>
      <c r="CA75" s="1310"/>
      <c r="CB75" s="1310"/>
      <c r="CC75" s="1310"/>
      <c r="CD75" s="1310"/>
      <c r="CE75" s="1310"/>
      <c r="CF75" s="1310">
        <v>13.4</v>
      </c>
      <c r="CG75" s="1310"/>
      <c r="CH75" s="1310"/>
      <c r="CI75" s="1310"/>
      <c r="CJ75" s="1310"/>
      <c r="CK75" s="1310"/>
      <c r="CL75" s="1310"/>
      <c r="CM75" s="1310"/>
      <c r="CN75" s="1310">
        <v>12.9</v>
      </c>
      <c r="CO75" s="1310"/>
      <c r="CP75" s="1310"/>
      <c r="CQ75" s="1310"/>
      <c r="CR75" s="1310"/>
      <c r="CS75" s="1310"/>
      <c r="CT75" s="1310"/>
      <c r="CU75" s="1310"/>
      <c r="CV75" s="1310">
        <v>12.3</v>
      </c>
      <c r="CW75" s="1310"/>
      <c r="CX75" s="1310"/>
      <c r="CY75" s="1310"/>
      <c r="CZ75" s="1310"/>
      <c r="DA75" s="1310"/>
      <c r="DB75" s="1310"/>
      <c r="DC75" s="1310"/>
    </row>
    <row r="76" spans="2:107">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7"/>
      <c r="G77" s="1316"/>
      <c r="H77" s="1316"/>
      <c r="I77" s="1316"/>
      <c r="J77" s="1316"/>
      <c r="K77" s="1314"/>
      <c r="L77" s="1314"/>
      <c r="M77" s="1314"/>
      <c r="N77" s="1314"/>
      <c r="AN77" s="1315" t="s">
        <v>605</v>
      </c>
      <c r="AO77" s="1315"/>
      <c r="AP77" s="1315"/>
      <c r="AQ77" s="1315"/>
      <c r="AR77" s="1315"/>
      <c r="AS77" s="1315"/>
      <c r="AT77" s="1315"/>
      <c r="AU77" s="1315"/>
      <c r="AV77" s="1315"/>
      <c r="AW77" s="1315"/>
      <c r="AX77" s="1315"/>
      <c r="AY77" s="1315"/>
      <c r="AZ77" s="1315"/>
      <c r="BA77" s="1315"/>
      <c r="BB77" s="1313" t="s">
        <v>603</v>
      </c>
      <c r="BC77" s="1313"/>
      <c r="BD77" s="1313"/>
      <c r="BE77" s="1313"/>
      <c r="BF77" s="1313"/>
      <c r="BG77" s="1313"/>
      <c r="BH77" s="1313"/>
      <c r="BI77" s="1313"/>
      <c r="BJ77" s="1313"/>
      <c r="BK77" s="1313"/>
      <c r="BL77" s="1313"/>
      <c r="BM77" s="1313"/>
      <c r="BN77" s="1313"/>
      <c r="BO77" s="1313"/>
      <c r="BP77" s="1310">
        <v>25.4</v>
      </c>
      <c r="BQ77" s="1310"/>
      <c r="BR77" s="1310"/>
      <c r="BS77" s="1310"/>
      <c r="BT77" s="1310"/>
      <c r="BU77" s="1310"/>
      <c r="BV77" s="1310"/>
      <c r="BW77" s="1310"/>
      <c r="BX77" s="1310">
        <v>23.4</v>
      </c>
      <c r="BY77" s="1310"/>
      <c r="BZ77" s="1310"/>
      <c r="CA77" s="1310"/>
      <c r="CB77" s="1310"/>
      <c r="CC77" s="1310"/>
      <c r="CD77" s="1310"/>
      <c r="CE77" s="1310"/>
      <c r="CF77" s="1310">
        <v>7.7</v>
      </c>
      <c r="CG77" s="1310"/>
      <c r="CH77" s="1310"/>
      <c r="CI77" s="1310"/>
      <c r="CJ77" s="1310"/>
      <c r="CK77" s="1310"/>
      <c r="CL77" s="1310"/>
      <c r="CM77" s="1310"/>
      <c r="CN77" s="1310">
        <v>3.2</v>
      </c>
      <c r="CO77" s="1310"/>
      <c r="CP77" s="1310"/>
      <c r="CQ77" s="1310"/>
      <c r="CR77" s="1310"/>
      <c r="CS77" s="1310"/>
      <c r="CT77" s="1310"/>
      <c r="CU77" s="1310"/>
      <c r="CV77" s="1310">
        <v>3.4</v>
      </c>
      <c r="CW77" s="1310"/>
      <c r="CX77" s="1310"/>
      <c r="CY77" s="1310"/>
      <c r="CZ77" s="1310"/>
      <c r="DA77" s="1310"/>
      <c r="DB77" s="1310"/>
      <c r="DC77" s="1310"/>
    </row>
    <row r="78" spans="2:107">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608</v>
      </c>
      <c r="BC79" s="1313"/>
      <c r="BD79" s="1313"/>
      <c r="BE79" s="1313"/>
      <c r="BF79" s="1313"/>
      <c r="BG79" s="1313"/>
      <c r="BH79" s="1313"/>
      <c r="BI79" s="1313"/>
      <c r="BJ79" s="1313"/>
      <c r="BK79" s="1313"/>
      <c r="BL79" s="1313"/>
      <c r="BM79" s="1313"/>
      <c r="BN79" s="1313"/>
      <c r="BO79" s="1313"/>
      <c r="BP79" s="1310">
        <v>8.6</v>
      </c>
      <c r="BQ79" s="1310"/>
      <c r="BR79" s="1310"/>
      <c r="BS79" s="1310"/>
      <c r="BT79" s="1310"/>
      <c r="BU79" s="1310"/>
      <c r="BV79" s="1310"/>
      <c r="BW79" s="1310"/>
      <c r="BX79" s="1310">
        <v>8.5</v>
      </c>
      <c r="BY79" s="1310"/>
      <c r="BZ79" s="1310"/>
      <c r="CA79" s="1310"/>
      <c r="CB79" s="1310"/>
      <c r="CC79" s="1310"/>
      <c r="CD79" s="1310"/>
      <c r="CE79" s="1310"/>
      <c r="CF79" s="1310">
        <v>8.6</v>
      </c>
      <c r="CG79" s="1310"/>
      <c r="CH79" s="1310"/>
      <c r="CI79" s="1310"/>
      <c r="CJ79" s="1310"/>
      <c r="CK79" s="1310"/>
      <c r="CL79" s="1310"/>
      <c r="CM79" s="1310"/>
      <c r="CN79" s="1310">
        <v>8.8000000000000007</v>
      </c>
      <c r="CO79" s="1310"/>
      <c r="CP79" s="1310"/>
      <c r="CQ79" s="1310"/>
      <c r="CR79" s="1310"/>
      <c r="CS79" s="1310"/>
      <c r="CT79" s="1310"/>
      <c r="CU79" s="1310"/>
      <c r="CV79" s="1310">
        <v>8.8000000000000007</v>
      </c>
      <c r="CW79" s="1310"/>
      <c r="CX79" s="1310"/>
      <c r="CY79" s="1310"/>
      <c r="CZ79" s="1310"/>
      <c r="DA79" s="1310"/>
      <c r="DB79" s="1310"/>
      <c r="DC79" s="1310"/>
    </row>
    <row r="80" spans="2:107">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IkHwP+XN4E4wdtKzrljaEFgbsKjN+1dsNN/6kaUqvY99+nhTIH1FHxLsw6+Ms4LnFgyrz/map2fgF+FspjOL2w==" saltValue="9ZiFdWn4Ydkl4wI59R9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F16" zoomScaleNormal="100" zoomScaleSheetLayoutView="70"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ObtOSVmbtKzd/Uv5Anw5amKiCrbhsPkjT1y4TfCW+R27lz8Exz6+xliTWfmBrTAhbFbzgX3zB/CbAUoLmPc67A==" saltValue="zqtqW6afQOY3vbNHqICz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Normal="10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hta9QxDHK8UXNrntUzyHqKUR0fbwi+9KqJWLIPcMzqNaybRMhc6HYh5c9EJczu9EEv79TSiIt5WCqODCzw+XYg==" saltValue="tOMXgCiVt3sHIgPbhbhv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128724</v>
      </c>
      <c r="E3" s="162"/>
      <c r="F3" s="163">
        <v>119882</v>
      </c>
      <c r="G3" s="164"/>
      <c r="H3" s="165"/>
    </row>
    <row r="4" spans="1:8">
      <c r="A4" s="166"/>
      <c r="B4" s="167"/>
      <c r="C4" s="168"/>
      <c r="D4" s="169">
        <v>55892</v>
      </c>
      <c r="E4" s="170"/>
      <c r="F4" s="171">
        <v>66481</v>
      </c>
      <c r="G4" s="172"/>
      <c r="H4" s="173"/>
    </row>
    <row r="5" spans="1:8">
      <c r="A5" s="154" t="s">
        <v>540</v>
      </c>
      <c r="B5" s="159"/>
      <c r="C5" s="160"/>
      <c r="D5" s="161">
        <v>76567</v>
      </c>
      <c r="E5" s="162"/>
      <c r="F5" s="163">
        <v>116162</v>
      </c>
      <c r="G5" s="164"/>
      <c r="H5" s="165"/>
    </row>
    <row r="6" spans="1:8">
      <c r="A6" s="166"/>
      <c r="B6" s="167"/>
      <c r="C6" s="168"/>
      <c r="D6" s="169">
        <v>38553</v>
      </c>
      <c r="E6" s="170"/>
      <c r="F6" s="171">
        <v>61562</v>
      </c>
      <c r="G6" s="172"/>
      <c r="H6" s="173"/>
    </row>
    <row r="7" spans="1:8">
      <c r="A7" s="154" t="s">
        <v>541</v>
      </c>
      <c r="B7" s="159"/>
      <c r="C7" s="160"/>
      <c r="D7" s="161">
        <v>77408</v>
      </c>
      <c r="E7" s="162"/>
      <c r="F7" s="163">
        <v>121449</v>
      </c>
      <c r="G7" s="164"/>
      <c r="H7" s="165"/>
    </row>
    <row r="8" spans="1:8">
      <c r="A8" s="166"/>
      <c r="B8" s="167"/>
      <c r="C8" s="168"/>
      <c r="D8" s="169">
        <v>30921</v>
      </c>
      <c r="E8" s="170"/>
      <c r="F8" s="171">
        <v>62922</v>
      </c>
      <c r="G8" s="172"/>
      <c r="H8" s="173"/>
    </row>
    <row r="9" spans="1:8">
      <c r="A9" s="154" t="s">
        <v>542</v>
      </c>
      <c r="B9" s="159"/>
      <c r="C9" s="160"/>
      <c r="D9" s="161">
        <v>121213</v>
      </c>
      <c r="E9" s="162"/>
      <c r="F9" s="163">
        <v>145139</v>
      </c>
      <c r="G9" s="164"/>
      <c r="H9" s="165"/>
    </row>
    <row r="10" spans="1:8">
      <c r="A10" s="166"/>
      <c r="B10" s="167"/>
      <c r="C10" s="168"/>
      <c r="D10" s="169">
        <v>89176</v>
      </c>
      <c r="E10" s="170"/>
      <c r="F10" s="171">
        <v>83762</v>
      </c>
      <c r="G10" s="172"/>
      <c r="H10" s="173"/>
    </row>
    <row r="11" spans="1:8">
      <c r="A11" s="154" t="s">
        <v>543</v>
      </c>
      <c r="B11" s="159"/>
      <c r="C11" s="160"/>
      <c r="D11" s="161">
        <v>68471</v>
      </c>
      <c r="E11" s="162"/>
      <c r="F11" s="163">
        <v>125391</v>
      </c>
      <c r="G11" s="164"/>
      <c r="H11" s="165"/>
    </row>
    <row r="12" spans="1:8">
      <c r="A12" s="166"/>
      <c r="B12" s="167"/>
      <c r="C12" s="174"/>
      <c r="D12" s="169">
        <v>38443</v>
      </c>
      <c r="E12" s="170"/>
      <c r="F12" s="171">
        <v>68516</v>
      </c>
      <c r="G12" s="172"/>
      <c r="H12" s="173"/>
    </row>
    <row r="13" spans="1:8">
      <c r="A13" s="154"/>
      <c r="B13" s="159"/>
      <c r="C13" s="175"/>
      <c r="D13" s="176">
        <v>94477</v>
      </c>
      <c r="E13" s="177"/>
      <c r="F13" s="178">
        <v>125605</v>
      </c>
      <c r="G13" s="179"/>
      <c r="H13" s="165"/>
    </row>
    <row r="14" spans="1:8">
      <c r="A14" s="166"/>
      <c r="B14" s="167"/>
      <c r="C14" s="168"/>
      <c r="D14" s="169">
        <v>50597</v>
      </c>
      <c r="E14" s="170"/>
      <c r="F14" s="171">
        <v>68649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16.760000000000002</v>
      </c>
      <c r="C19" s="180">
        <f>ROUND(VALUE(SUBSTITUTE(実質収支比率等に係る経年分析!G$48,"▲","-")),2)</f>
        <v>17.760000000000002</v>
      </c>
      <c r="D19" s="180">
        <f>ROUND(VALUE(SUBSTITUTE(実質収支比率等に係る経年分析!H$48,"▲","-")),2)</f>
        <v>10.5</v>
      </c>
      <c r="E19" s="180">
        <f>ROUND(VALUE(SUBSTITUTE(実質収支比率等に係る経年分析!I$48,"▲","-")),2)</f>
        <v>4.4000000000000004</v>
      </c>
      <c r="F19" s="180">
        <f>ROUND(VALUE(SUBSTITUTE(実質収支比率等に係る経年分析!J$48,"▲","-")),2)</f>
        <v>10.36</v>
      </c>
    </row>
    <row r="20" spans="1:11">
      <c r="A20" s="180" t="s">
        <v>55</v>
      </c>
      <c r="B20" s="180">
        <f>ROUND(VALUE(SUBSTITUTE(実質収支比率等に係る経年分析!F$47,"▲","-")),2)</f>
        <v>35.36</v>
      </c>
      <c r="C20" s="180">
        <f>ROUND(VALUE(SUBSTITUTE(実質収支比率等に係る経年分析!G$47,"▲","-")),2)</f>
        <v>34.17</v>
      </c>
      <c r="D20" s="180">
        <f>ROUND(VALUE(SUBSTITUTE(実質収支比率等に係る経年分析!H$47,"▲","-")),2)</f>
        <v>28.54</v>
      </c>
      <c r="E20" s="180">
        <f>ROUND(VALUE(SUBSTITUTE(実質収支比率等に係る経年分析!I$47,"▲","-")),2)</f>
        <v>24.94</v>
      </c>
      <c r="F20" s="180">
        <f>ROUND(VALUE(SUBSTITUTE(実質収支比率等に係る経年分析!J$47,"▲","-")),2)</f>
        <v>26.74</v>
      </c>
    </row>
    <row r="21" spans="1:11">
      <c r="A21" s="180" t="s">
        <v>56</v>
      </c>
      <c r="B21" s="180">
        <f>IF(ISNUMBER(VALUE(SUBSTITUTE(実質収支比率等に係る経年分析!F$49,"▲","-"))),ROUND(VALUE(SUBSTITUTE(実質収支比率等に係る経年分析!F$49,"▲","-")),2),NA())</f>
        <v>-0.21</v>
      </c>
      <c r="C21" s="180">
        <f>IF(ISNUMBER(VALUE(SUBSTITUTE(実質収支比率等に係る経年分析!G$49,"▲","-"))),ROUND(VALUE(SUBSTITUTE(実質収支比率等に係る経年分析!G$49,"▲","-")),2),NA())</f>
        <v>1.63</v>
      </c>
      <c r="D21" s="180">
        <f>IF(ISNUMBER(VALUE(SUBSTITUTE(実質収支比率等に係る経年分析!H$49,"▲","-"))),ROUND(VALUE(SUBSTITUTE(実質収支比率等に係る経年分析!H$49,"▲","-")),2),NA())</f>
        <v>-12.04</v>
      </c>
      <c r="E21" s="180">
        <f>IF(ISNUMBER(VALUE(SUBSTITUTE(実質収支比率等に係る経年分析!I$49,"▲","-"))),ROUND(VALUE(SUBSTITUTE(実質収支比率等に係る経年分析!I$49,"▲","-")),2),NA())</f>
        <v>-9.34</v>
      </c>
      <c r="F21" s="180">
        <f>IF(ISNUMBER(VALUE(SUBSTITUTE(実質収支比率等に係る経年分析!J$49,"▲","-"))),ROUND(VALUE(SUBSTITUTE(実質収支比率等に係る経年分析!J$49,"▲","-")),2),NA())</f>
        <v>9.23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c r="A34" s="181" t="str">
        <f>IF(連結実質赤字比率に係る赤字・黒字の構成分析!C$36="",NA(),連結実質赤字比率に係る赤字・黒字の構成分析!C$36)</f>
        <v>草場地区再開発事業特別会計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16.760000000000002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17.760000000000002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16.559999999999999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17.350000000000001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17.690000000000001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396</v>
      </c>
      <c r="E42" s="182"/>
      <c r="F42" s="182"/>
      <c r="G42" s="182">
        <f>'実質公債費比率（分子）の構造'!L$52</f>
        <v>444</v>
      </c>
      <c r="H42" s="182"/>
      <c r="I42" s="182"/>
      <c r="J42" s="182">
        <f>'実質公債費比率（分子）の構造'!M$52</f>
        <v>391</v>
      </c>
      <c r="K42" s="182"/>
      <c r="L42" s="182"/>
      <c r="M42" s="182">
        <f>'実質公債費比率（分子）の構造'!N$52</f>
        <v>388</v>
      </c>
      <c r="N42" s="182"/>
      <c r="O42" s="182"/>
      <c r="P42" s="182">
        <f>'実質公債費比率（分子）の構造'!O$52</f>
        <v>395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9</v>
      </c>
      <c r="O44" s="182"/>
      <c r="P44" s="182"/>
    </row>
    <row r="45" spans="1:16">
      <c r="A45" s="182" t="s">
        <v>66</v>
      </c>
      <c r="B45" s="182">
        <f>'実質公債費比率（分子）の構造'!K$49</f>
        <v>21</v>
      </c>
      <c r="C45" s="182"/>
      <c r="D45" s="182"/>
      <c r="E45" s="182">
        <f>'実質公債費比率（分子）の構造'!L$49</f>
        <v>18</v>
      </c>
      <c r="F45" s="182"/>
      <c r="G45" s="182"/>
      <c r="H45" s="182">
        <f>'実質公債費比率（分子）の構造'!M$49</f>
        <v>23</v>
      </c>
      <c r="I45" s="182"/>
      <c r="J45" s="182"/>
      <c r="K45" s="182">
        <f>'実質公債費比率（分子）の構造'!N$49</f>
        <v>22</v>
      </c>
      <c r="L45" s="182"/>
      <c r="M45" s="182"/>
      <c r="N45" s="182">
        <f>'実質公債費比率（分子）の構造'!O$49</f>
        <v>22</v>
      </c>
      <c r="O45" s="182"/>
      <c r="P45" s="182"/>
    </row>
    <row r="46" spans="1:16">
      <c r="A46" s="182" t="s">
        <v>67</v>
      </c>
      <c r="B46" s="182">
        <f>'実質公債費比率（分子）の構造'!K$48</f>
        <v>239</v>
      </c>
      <c r="C46" s="182"/>
      <c r="D46" s="182"/>
      <c r="E46" s="182">
        <f>'実質公債費比率（分子）の構造'!L$48</f>
        <v>244</v>
      </c>
      <c r="F46" s="182"/>
      <c r="G46" s="182"/>
      <c r="H46" s="182">
        <f>'実質公債費比率（分子）の構造'!M$48</f>
        <v>244</v>
      </c>
      <c r="I46" s="182"/>
      <c r="J46" s="182"/>
      <c r="K46" s="182">
        <f>'実質公債費比率（分子）の構造'!N$48</f>
        <v>237</v>
      </c>
      <c r="L46" s="182"/>
      <c r="M46" s="182"/>
      <c r="N46" s="182">
        <f>'実質公債費比率（分子）の構造'!O$48</f>
        <v>245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462</v>
      </c>
      <c r="C49" s="182"/>
      <c r="D49" s="182"/>
      <c r="E49" s="182">
        <f>'実質公債費比率（分子）の構造'!L$45</f>
        <v>516</v>
      </c>
      <c r="F49" s="182"/>
      <c r="G49" s="182"/>
      <c r="H49" s="182">
        <f>'実質公債費比率（分子）の構造'!M$45</f>
        <v>445</v>
      </c>
      <c r="I49" s="182"/>
      <c r="J49" s="182"/>
      <c r="K49" s="182">
        <f>'実質公債費比率（分子）の構造'!N$45</f>
        <v>439</v>
      </c>
      <c r="L49" s="182"/>
      <c r="M49" s="182"/>
      <c r="N49" s="182">
        <f>'実質公債費比率（分子）の構造'!O$45</f>
        <v>443</v>
      </c>
      <c r="O49" s="182"/>
      <c r="P49" s="182"/>
    </row>
    <row r="50" spans="1:16">
      <c r="A50" s="182" t="s">
        <v>71</v>
      </c>
      <c r="B50" s="182" t="e">
        <f>NA()</f>
        <v>#N/A</v>
      </c>
      <c r="C50" s="182">
        <f>IF(ISNUMBER('実質公債費比率（分子）の構造'!K$53),'実質公債費比率（分子）の構造'!K$53,NA())</f>
        <v>335</v>
      </c>
      <c r="D50" s="182" t="e">
        <f>NA()</f>
        <v>#N/A</v>
      </c>
      <c r="E50" s="182" t="e">
        <f>NA()</f>
        <v>#N/A</v>
      </c>
      <c r="F50" s="182">
        <f>IF(ISNUMBER('実質公債費比率（分子）の構造'!L$53),'実質公債費比率（分子）の構造'!L$53,NA())</f>
        <v>343</v>
      </c>
      <c r="G50" s="182" t="e">
        <f>NA()</f>
        <v>#N/A</v>
      </c>
      <c r="H50" s="182" t="e">
        <f>NA()</f>
        <v>#N/A</v>
      </c>
      <c r="I50" s="182">
        <f>IF(ISNUMBER('実質公債費比率（分子）の構造'!M$53),'実質公債費比率（分子）の構造'!M$53,NA())</f>
        <v>330</v>
      </c>
      <c r="J50" s="182" t="e">
        <f>NA()</f>
        <v>#N/A</v>
      </c>
      <c r="K50" s="182" t="e">
        <f>NA()</f>
        <v>#N/A</v>
      </c>
      <c r="L50" s="182">
        <f>IF(ISNUMBER('実質公債費比率（分子）の構造'!N$53),'実質公債費比率（分子）の構造'!N$53,NA())</f>
        <v>319</v>
      </c>
      <c r="M50" s="182" t="e">
        <f>NA()</f>
        <v>#N/A</v>
      </c>
      <c r="N50" s="182" t="e">
        <f>NA()</f>
        <v>#N/A</v>
      </c>
      <c r="O50" s="182">
        <f>IF(ISNUMBER('実質公債費比率（分子）の構造'!O$53),'実質公債費比率（分子）の構造'!O$53,NA())</f>
        <v>324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4884</v>
      </c>
      <c r="E56" s="181"/>
      <c r="F56" s="181"/>
      <c r="G56" s="181">
        <f>'将来負担比率（分子）の構造'!J$52</f>
        <v>4761</v>
      </c>
      <c r="H56" s="181"/>
      <c r="I56" s="181"/>
      <c r="J56" s="181">
        <f>'将来負担比率（分子）の構造'!K$52</f>
        <v>4672</v>
      </c>
      <c r="K56" s="181"/>
      <c r="L56" s="181"/>
      <c r="M56" s="181">
        <f>'将来負担比率（分子）の構造'!L$52</f>
        <v>4742</v>
      </c>
      <c r="N56" s="181"/>
      <c r="O56" s="181"/>
      <c r="P56" s="181">
        <f>'将来負担比率（分子）の構造'!M$52</f>
        <v>4680</v>
      </c>
    </row>
    <row r="57" spans="1:16">
      <c r="A57" s="181" t="s">
        <v>42</v>
      </c>
      <c r="B57" s="181"/>
      <c r="C57" s="181"/>
      <c r="D57" s="181">
        <f>'将来負担比率（分子）の構造'!I$51</f>
        <v>74</v>
      </c>
      <c r="E57" s="181"/>
      <c r="F57" s="181"/>
      <c r="G57" s="181">
        <f>'将来負担比率（分子）の構造'!J$51</f>
        <v>14</v>
      </c>
      <c r="H57" s="181"/>
      <c r="I57" s="181"/>
      <c r="J57" s="181">
        <f>'将来負担比率（分子）の構造'!K$51</f>
        <v>6</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1363</v>
      </c>
      <c r="E58" s="181"/>
      <c r="F58" s="181"/>
      <c r="G58" s="181">
        <f>'将来負担比率（分子）の構造'!J$50</f>
        <v>1364</v>
      </c>
      <c r="H58" s="181"/>
      <c r="I58" s="181"/>
      <c r="J58" s="181">
        <f>'将来負担比率（分子）の構造'!K$50</f>
        <v>1264</v>
      </c>
      <c r="K58" s="181"/>
      <c r="L58" s="181"/>
      <c r="M58" s="181">
        <f>'将来負担比率（分子）の構造'!L$50</f>
        <v>1201</v>
      </c>
      <c r="N58" s="181"/>
      <c r="O58" s="181"/>
      <c r="P58" s="181">
        <f>'将来負担比率（分子）の構造'!M$50</f>
        <v>1232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175</v>
      </c>
      <c r="C62" s="181"/>
      <c r="D62" s="181"/>
      <c r="E62" s="181">
        <f>'将来負担比率（分子）の構造'!J$45</f>
        <v>117</v>
      </c>
      <c r="F62" s="181"/>
      <c r="G62" s="181"/>
      <c r="H62" s="181">
        <f>'将来負担比率（分子）の構造'!K$45</f>
        <v>70</v>
      </c>
      <c r="I62" s="181"/>
      <c r="J62" s="181"/>
      <c r="K62" s="181">
        <f>'将来負担比率（分子）の構造'!L$45</f>
        <v>69</v>
      </c>
      <c r="L62" s="181"/>
      <c r="M62" s="181"/>
      <c r="N62" s="181">
        <f>'将来負担比率（分子）の構造'!M$45</f>
        <v>175</v>
      </c>
      <c r="O62" s="181"/>
      <c r="P62" s="181"/>
    </row>
    <row r="63" spans="1:16">
      <c r="A63" s="181" t="s">
        <v>34</v>
      </c>
      <c r="B63" s="181">
        <f>'将来負担比率（分子）の構造'!I$44</f>
        <v>120</v>
      </c>
      <c r="C63" s="181"/>
      <c r="D63" s="181"/>
      <c r="E63" s="181">
        <f>'将来負担比率（分子）の構造'!J$44</f>
        <v>130</v>
      </c>
      <c r="F63" s="181"/>
      <c r="G63" s="181"/>
      <c r="H63" s="181">
        <f>'将来負担比率（分子）の構造'!K$44</f>
        <v>114</v>
      </c>
      <c r="I63" s="181"/>
      <c r="J63" s="181"/>
      <c r="K63" s="181">
        <f>'将来負担比率（分子）の構造'!L$44</f>
        <v>93</v>
      </c>
      <c r="L63" s="181"/>
      <c r="M63" s="181"/>
      <c r="N63" s="181">
        <f>'将来負担比率（分子）の構造'!M$44</f>
        <v>77</v>
      </c>
      <c r="O63" s="181"/>
      <c r="P63" s="181"/>
    </row>
    <row r="64" spans="1:16">
      <c r="A64" s="181" t="s">
        <v>33</v>
      </c>
      <c r="B64" s="181">
        <f>'将来負担比率（分子）の構造'!I$43</f>
        <v>2949</v>
      </c>
      <c r="C64" s="181"/>
      <c r="D64" s="181"/>
      <c r="E64" s="181">
        <f>'将来負担比率（分子）の構造'!J$43</f>
        <v>2807</v>
      </c>
      <c r="F64" s="181"/>
      <c r="G64" s="181"/>
      <c r="H64" s="181">
        <f>'将来負担比率（分子）の構造'!K$43</f>
        <v>2755</v>
      </c>
      <c r="I64" s="181"/>
      <c r="J64" s="181"/>
      <c r="K64" s="181">
        <f>'将来負担比率（分子）の構造'!L$43</f>
        <v>2569</v>
      </c>
      <c r="L64" s="181"/>
      <c r="M64" s="181"/>
      <c r="N64" s="181">
        <f>'将来負担比率（分子）の構造'!M$43</f>
        <v>2421</v>
      </c>
      <c r="O64" s="181"/>
      <c r="P64" s="181"/>
    </row>
    <row r="65" spans="1:16">
      <c r="A65" s="181" t="s">
        <v>32</v>
      </c>
      <c r="B65" s="181">
        <f>'将来負担比率（分子）の構造'!I$42</f>
        <v>57</v>
      </c>
      <c r="C65" s="181"/>
      <c r="D65" s="181"/>
      <c r="E65" s="181">
        <f>'将来負担比率（分子）の構造'!J$42</f>
        <v>48</v>
      </c>
      <c r="F65" s="181"/>
      <c r="G65" s="181"/>
      <c r="H65" s="181">
        <f>'将来負担比率（分子）の構造'!K$42</f>
        <v>39</v>
      </c>
      <c r="I65" s="181"/>
      <c r="J65" s="181"/>
      <c r="K65" s="181">
        <f>'将来負担比率（分子）の構造'!L$42</f>
        <v>31</v>
      </c>
      <c r="L65" s="181"/>
      <c r="M65" s="181"/>
      <c r="N65" s="181">
        <f>'将来負担比率（分子）の構造'!M$42</f>
        <v>22</v>
      </c>
      <c r="O65" s="181"/>
      <c r="P65" s="181"/>
    </row>
    <row r="66" spans="1:16">
      <c r="A66" s="181" t="s">
        <v>31</v>
      </c>
      <c r="B66" s="181">
        <f>'将来負担比率（分子）の構造'!I$41</f>
        <v>4766</v>
      </c>
      <c r="C66" s="181"/>
      <c r="D66" s="181"/>
      <c r="E66" s="181">
        <f>'将来負担比率（分子）の構造'!J$41</f>
        <v>4593</v>
      </c>
      <c r="F66" s="181"/>
      <c r="G66" s="181"/>
      <c r="H66" s="181">
        <f>'将来負担比率（分子）の構造'!K$41</f>
        <v>4407</v>
      </c>
      <c r="I66" s="181"/>
      <c r="J66" s="181"/>
      <c r="K66" s="181">
        <f>'将来負担比率（分子）の構造'!L$41</f>
        <v>4665</v>
      </c>
      <c r="L66" s="181"/>
      <c r="M66" s="181"/>
      <c r="N66" s="181">
        <f>'将来負担比率（分子）の構造'!M$41</f>
        <v>4656</v>
      </c>
      <c r="O66" s="181"/>
      <c r="P66" s="181"/>
    </row>
    <row r="67" spans="1:16">
      <c r="A67" s="181" t="s">
        <v>75</v>
      </c>
      <c r="B67" s="181" t="e">
        <f>NA()</f>
        <v>#N/A</v>
      </c>
      <c r="C67" s="181">
        <f>IF(ISNUMBER('将来負担比率（分子）の構造'!I$53), IF('将来負担比率（分子）の構造'!I$53 &lt; 0, 0, '将来負担比率（分子）の構造'!I$53), NA())</f>
        <v>1746</v>
      </c>
      <c r="D67" s="181" t="e">
        <f>NA()</f>
        <v>#N/A</v>
      </c>
      <c r="E67" s="181" t="e">
        <f>NA()</f>
        <v>#N/A</v>
      </c>
      <c r="F67" s="181">
        <f>IF(ISNUMBER('将来負担比率（分子）の構造'!J$53), IF('将来負担比率（分子）の構造'!J$53 &lt; 0, 0, '将来負担比率（分子）の構造'!J$53), NA())</f>
        <v>1554</v>
      </c>
      <c r="G67" s="181" t="e">
        <f>NA()</f>
        <v>#N/A</v>
      </c>
      <c r="H67" s="181" t="e">
        <f>NA()</f>
        <v>#N/A</v>
      </c>
      <c r="I67" s="181">
        <f>IF(ISNUMBER('将来負担比率（分子）の構造'!K$53), IF('将来負担比率（分子）の構造'!K$53 &lt; 0, 0, '将来負担比率（分子）の構造'!K$53), NA())</f>
        <v>1443</v>
      </c>
      <c r="J67" s="181" t="e">
        <f>NA()</f>
        <v>#N/A</v>
      </c>
      <c r="K67" s="181" t="e">
        <f>NA()</f>
        <v>#N/A</v>
      </c>
      <c r="L67" s="181">
        <f>IF(ISNUMBER('将来負担比率（分子）の構造'!L$53), IF('将来負担比率（分子）の構造'!L$53 &lt; 0, 0, '将来負担比率（分子）の構造'!L$53), NA())</f>
        <v>1483</v>
      </c>
      <c r="M67" s="181" t="e">
        <f>NA()</f>
        <v>#N/A</v>
      </c>
      <c r="N67" s="181" t="e">
        <f>NA()</f>
        <v>#N/A</v>
      </c>
      <c r="O67" s="181">
        <f>IF(ISNUMBER('将来負担比率（分子）の構造'!M$53), IF('将来負担比率（分子）の構造'!M$53 &lt; 0, 0, '将来負担比率（分子）の構造'!M$53), NA())</f>
        <v>1437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840</v>
      </c>
      <c r="C72" s="185">
        <f>基金残高に係る経年分析!G55</f>
        <v>741</v>
      </c>
      <c r="D72" s="185">
        <f>基金残高に係る経年分析!H55</f>
        <v>836</v>
      </c>
    </row>
    <row r="73" spans="1:16">
      <c r="A73" s="184" t="s">
        <v>78</v>
      </c>
      <c r="B73" s="185">
        <f>基金残高に係る経年分析!F56</f>
        <v>219</v>
      </c>
      <c r="C73" s="185">
        <f>基金残高に係る経年分析!G56</f>
        <v>220</v>
      </c>
      <c r="D73" s="185">
        <f>基金残高に係る経年分析!H56</f>
        <v>220</v>
      </c>
    </row>
    <row r="74" spans="1:16">
      <c r="A74" s="184" t="s">
        <v>79</v>
      </c>
      <c r="B74" s="185">
        <f>基金残高に係る経年分析!F57</f>
        <v>204</v>
      </c>
      <c r="C74" s="185">
        <f>基金残高に係る経年分析!G57</f>
        <v>240</v>
      </c>
      <c r="D74" s="185">
        <f>基金残高に係る経年分析!H57</f>
        <v>178</v>
      </c>
    </row>
  </sheetData>
  <sheetProtection algorithmName="SHA-512" hashValue="NosK7EzCNuTZPo9ivTRYWTr9am/uyKOCez9zL9lhjzuW2lvQYNbR/lMKV1/M2sBBmK/DR3CG86lh50BfW0GrTw==" saltValue="R7b8rBUUPZ+lqKnQfn1LS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2186543</v>
      </c>
      <c r="S5" s="675"/>
      <c r="T5" s="675"/>
      <c r="U5" s="675"/>
      <c r="V5" s="675"/>
      <c r="W5" s="675"/>
      <c r="X5" s="675"/>
      <c r="Y5" s="676"/>
      <c r="Z5" s="677">
        <v>34.799999999999997</v>
      </c>
      <c r="AA5" s="677"/>
      <c r="AB5" s="677"/>
      <c r="AC5" s="677"/>
      <c r="AD5" s="678">
        <v>2186543</v>
      </c>
      <c r="AE5" s="678"/>
      <c r="AF5" s="678"/>
      <c r="AG5" s="678"/>
      <c r="AH5" s="678"/>
      <c r="AI5" s="678"/>
      <c r="AJ5" s="678"/>
      <c r="AK5" s="678"/>
      <c r="AL5" s="679">
        <v>73.900000000000006</v>
      </c>
      <c r="AM5" s="680"/>
      <c r="AN5" s="680"/>
      <c r="AO5" s="681"/>
      <c r="AP5" s="671" t="s">
        <v>226</v>
      </c>
      <c r="AQ5" s="672"/>
      <c r="AR5" s="672"/>
      <c r="AS5" s="672"/>
      <c r="AT5" s="672"/>
      <c r="AU5" s="672"/>
      <c r="AV5" s="672"/>
      <c r="AW5" s="672"/>
      <c r="AX5" s="672"/>
      <c r="AY5" s="672"/>
      <c r="AZ5" s="672"/>
      <c r="BA5" s="672"/>
      <c r="BB5" s="672"/>
      <c r="BC5" s="672"/>
      <c r="BD5" s="672"/>
      <c r="BE5" s="672"/>
      <c r="BF5" s="673"/>
      <c r="BG5" s="685">
        <v>2186492</v>
      </c>
      <c r="BH5" s="686"/>
      <c r="BI5" s="686"/>
      <c r="BJ5" s="686"/>
      <c r="BK5" s="686"/>
      <c r="BL5" s="686"/>
      <c r="BM5" s="686"/>
      <c r="BN5" s="687"/>
      <c r="BO5" s="688">
        <v>100</v>
      </c>
      <c r="BP5" s="688"/>
      <c r="BQ5" s="688"/>
      <c r="BR5" s="688"/>
      <c r="BS5" s="689">
        <v>47216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51010</v>
      </c>
      <c r="S6" s="686"/>
      <c r="T6" s="686"/>
      <c r="U6" s="686"/>
      <c r="V6" s="686"/>
      <c r="W6" s="686"/>
      <c r="X6" s="686"/>
      <c r="Y6" s="687"/>
      <c r="Z6" s="688">
        <v>0.8</v>
      </c>
      <c r="AA6" s="688"/>
      <c r="AB6" s="688"/>
      <c r="AC6" s="688"/>
      <c r="AD6" s="689">
        <v>51010</v>
      </c>
      <c r="AE6" s="689"/>
      <c r="AF6" s="689"/>
      <c r="AG6" s="689"/>
      <c r="AH6" s="689"/>
      <c r="AI6" s="689"/>
      <c r="AJ6" s="689"/>
      <c r="AK6" s="689"/>
      <c r="AL6" s="690">
        <v>1.7</v>
      </c>
      <c r="AM6" s="691"/>
      <c r="AN6" s="691"/>
      <c r="AO6" s="692"/>
      <c r="AP6" s="682" t="s">
        <v>231</v>
      </c>
      <c r="AQ6" s="683"/>
      <c r="AR6" s="683"/>
      <c r="AS6" s="683"/>
      <c r="AT6" s="683"/>
      <c r="AU6" s="683"/>
      <c r="AV6" s="683"/>
      <c r="AW6" s="683"/>
      <c r="AX6" s="683"/>
      <c r="AY6" s="683"/>
      <c r="AZ6" s="683"/>
      <c r="BA6" s="683"/>
      <c r="BB6" s="683"/>
      <c r="BC6" s="683"/>
      <c r="BD6" s="683"/>
      <c r="BE6" s="683"/>
      <c r="BF6" s="684"/>
      <c r="BG6" s="685">
        <v>2186492</v>
      </c>
      <c r="BH6" s="686"/>
      <c r="BI6" s="686"/>
      <c r="BJ6" s="686"/>
      <c r="BK6" s="686"/>
      <c r="BL6" s="686"/>
      <c r="BM6" s="686"/>
      <c r="BN6" s="687"/>
      <c r="BO6" s="688">
        <v>100</v>
      </c>
      <c r="BP6" s="688"/>
      <c r="BQ6" s="688"/>
      <c r="BR6" s="688"/>
      <c r="BS6" s="689">
        <v>47216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79384</v>
      </c>
      <c r="CS6" s="686"/>
      <c r="CT6" s="686"/>
      <c r="CU6" s="686"/>
      <c r="CV6" s="686"/>
      <c r="CW6" s="686"/>
      <c r="CX6" s="686"/>
      <c r="CY6" s="687"/>
      <c r="CZ6" s="679">
        <v>1.3</v>
      </c>
      <c r="DA6" s="680"/>
      <c r="DB6" s="680"/>
      <c r="DC6" s="699"/>
      <c r="DD6" s="694" t="s">
        <v>127</v>
      </c>
      <c r="DE6" s="686"/>
      <c r="DF6" s="686"/>
      <c r="DG6" s="686"/>
      <c r="DH6" s="686"/>
      <c r="DI6" s="686"/>
      <c r="DJ6" s="686"/>
      <c r="DK6" s="686"/>
      <c r="DL6" s="686"/>
      <c r="DM6" s="686"/>
      <c r="DN6" s="686"/>
      <c r="DO6" s="686"/>
      <c r="DP6" s="687"/>
      <c r="DQ6" s="694">
        <v>79384</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719</v>
      </c>
      <c r="S7" s="686"/>
      <c r="T7" s="686"/>
      <c r="U7" s="686"/>
      <c r="V7" s="686"/>
      <c r="W7" s="686"/>
      <c r="X7" s="686"/>
      <c r="Y7" s="687"/>
      <c r="Z7" s="688">
        <v>0</v>
      </c>
      <c r="AA7" s="688"/>
      <c r="AB7" s="688"/>
      <c r="AC7" s="688"/>
      <c r="AD7" s="689">
        <v>719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764698</v>
      </c>
      <c r="BH7" s="686"/>
      <c r="BI7" s="686"/>
      <c r="BJ7" s="686"/>
      <c r="BK7" s="686"/>
      <c r="BL7" s="686"/>
      <c r="BM7" s="686"/>
      <c r="BN7" s="687"/>
      <c r="BO7" s="688">
        <v>35</v>
      </c>
      <c r="BP7" s="688"/>
      <c r="BQ7" s="688"/>
      <c r="BR7" s="688"/>
      <c r="BS7" s="689">
        <v>47216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1859524</v>
      </c>
      <c r="CS7" s="686"/>
      <c r="CT7" s="686"/>
      <c r="CU7" s="686"/>
      <c r="CV7" s="686"/>
      <c r="CW7" s="686"/>
      <c r="CX7" s="686"/>
      <c r="CY7" s="687"/>
      <c r="CZ7" s="688">
        <v>31.3</v>
      </c>
      <c r="DA7" s="688"/>
      <c r="DB7" s="688"/>
      <c r="DC7" s="688"/>
      <c r="DD7" s="694">
        <v>10965</v>
      </c>
      <c r="DE7" s="686"/>
      <c r="DF7" s="686"/>
      <c r="DG7" s="686"/>
      <c r="DH7" s="686"/>
      <c r="DI7" s="686"/>
      <c r="DJ7" s="686"/>
      <c r="DK7" s="686"/>
      <c r="DL7" s="686"/>
      <c r="DM7" s="686"/>
      <c r="DN7" s="686"/>
      <c r="DO7" s="686"/>
      <c r="DP7" s="687"/>
      <c r="DQ7" s="694">
        <v>839695</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3631</v>
      </c>
      <c r="S8" s="686"/>
      <c r="T8" s="686"/>
      <c r="U8" s="686"/>
      <c r="V8" s="686"/>
      <c r="W8" s="686"/>
      <c r="X8" s="686"/>
      <c r="Y8" s="687"/>
      <c r="Z8" s="688">
        <v>0.1</v>
      </c>
      <c r="AA8" s="688"/>
      <c r="AB8" s="688"/>
      <c r="AC8" s="688"/>
      <c r="AD8" s="689">
        <v>3631</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15194</v>
      </c>
      <c r="BH8" s="686"/>
      <c r="BI8" s="686"/>
      <c r="BJ8" s="686"/>
      <c r="BK8" s="686"/>
      <c r="BL8" s="686"/>
      <c r="BM8" s="686"/>
      <c r="BN8" s="687"/>
      <c r="BO8" s="688">
        <v>0.7</v>
      </c>
      <c r="BP8" s="688"/>
      <c r="BQ8" s="688"/>
      <c r="BR8" s="688"/>
      <c r="BS8" s="694" t="s">
        <v>173</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1207020</v>
      </c>
      <c r="CS8" s="686"/>
      <c r="CT8" s="686"/>
      <c r="CU8" s="686"/>
      <c r="CV8" s="686"/>
      <c r="CW8" s="686"/>
      <c r="CX8" s="686"/>
      <c r="CY8" s="687"/>
      <c r="CZ8" s="688">
        <v>20.3</v>
      </c>
      <c r="DA8" s="688"/>
      <c r="DB8" s="688"/>
      <c r="DC8" s="688"/>
      <c r="DD8" s="694">
        <v>55</v>
      </c>
      <c r="DE8" s="686"/>
      <c r="DF8" s="686"/>
      <c r="DG8" s="686"/>
      <c r="DH8" s="686"/>
      <c r="DI8" s="686"/>
      <c r="DJ8" s="686"/>
      <c r="DK8" s="686"/>
      <c r="DL8" s="686"/>
      <c r="DM8" s="686"/>
      <c r="DN8" s="686"/>
      <c r="DO8" s="686"/>
      <c r="DP8" s="687"/>
      <c r="DQ8" s="694">
        <v>665588</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4763</v>
      </c>
      <c r="S9" s="686"/>
      <c r="T9" s="686"/>
      <c r="U9" s="686"/>
      <c r="V9" s="686"/>
      <c r="W9" s="686"/>
      <c r="X9" s="686"/>
      <c r="Y9" s="687"/>
      <c r="Z9" s="688">
        <v>0.1</v>
      </c>
      <c r="AA9" s="688"/>
      <c r="AB9" s="688"/>
      <c r="AC9" s="688"/>
      <c r="AD9" s="689">
        <v>4763</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423907</v>
      </c>
      <c r="BH9" s="686"/>
      <c r="BI9" s="686"/>
      <c r="BJ9" s="686"/>
      <c r="BK9" s="686"/>
      <c r="BL9" s="686"/>
      <c r="BM9" s="686"/>
      <c r="BN9" s="687"/>
      <c r="BO9" s="688">
        <v>19.399999999999999</v>
      </c>
      <c r="BP9" s="688"/>
      <c r="BQ9" s="688"/>
      <c r="BR9" s="688"/>
      <c r="BS9" s="694" t="s">
        <v>127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502109</v>
      </c>
      <c r="CS9" s="686"/>
      <c r="CT9" s="686"/>
      <c r="CU9" s="686"/>
      <c r="CV9" s="686"/>
      <c r="CW9" s="686"/>
      <c r="CX9" s="686"/>
      <c r="CY9" s="687"/>
      <c r="CZ9" s="688">
        <v>8.5</v>
      </c>
      <c r="DA9" s="688"/>
      <c r="DB9" s="688"/>
      <c r="DC9" s="688"/>
      <c r="DD9" s="694">
        <v>52858</v>
      </c>
      <c r="DE9" s="686"/>
      <c r="DF9" s="686"/>
      <c r="DG9" s="686"/>
      <c r="DH9" s="686"/>
      <c r="DI9" s="686"/>
      <c r="DJ9" s="686"/>
      <c r="DK9" s="686"/>
      <c r="DL9" s="686"/>
      <c r="DM9" s="686"/>
      <c r="DN9" s="686"/>
      <c r="DO9" s="686"/>
      <c r="DP9" s="687"/>
      <c r="DQ9" s="694">
        <v>383246</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173</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68359</v>
      </c>
      <c r="BH10" s="686"/>
      <c r="BI10" s="686"/>
      <c r="BJ10" s="686"/>
      <c r="BK10" s="686"/>
      <c r="BL10" s="686"/>
      <c r="BM10" s="686"/>
      <c r="BN10" s="687"/>
      <c r="BO10" s="688">
        <v>3.1</v>
      </c>
      <c r="BP10" s="688"/>
      <c r="BQ10" s="688"/>
      <c r="BR10" s="688"/>
      <c r="BS10" s="694">
        <v>11399</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127</v>
      </c>
      <c r="DA10" s="688"/>
      <c r="DB10" s="688"/>
      <c r="DC10" s="688"/>
      <c r="DD10" s="694" t="s">
        <v>127</v>
      </c>
      <c r="DE10" s="686"/>
      <c r="DF10" s="686"/>
      <c r="DG10" s="686"/>
      <c r="DH10" s="686"/>
      <c r="DI10" s="686"/>
      <c r="DJ10" s="686"/>
      <c r="DK10" s="686"/>
      <c r="DL10" s="686"/>
      <c r="DM10" s="686"/>
      <c r="DN10" s="686"/>
      <c r="DO10" s="686"/>
      <c r="DP10" s="687"/>
      <c r="DQ10" s="694" t="s">
        <v>127</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220099</v>
      </c>
      <c r="S11" s="686"/>
      <c r="T11" s="686"/>
      <c r="U11" s="686"/>
      <c r="V11" s="686"/>
      <c r="W11" s="686"/>
      <c r="X11" s="686"/>
      <c r="Y11" s="687"/>
      <c r="Z11" s="690">
        <v>3.5</v>
      </c>
      <c r="AA11" s="691"/>
      <c r="AB11" s="691"/>
      <c r="AC11" s="703"/>
      <c r="AD11" s="694">
        <v>220099</v>
      </c>
      <c r="AE11" s="686"/>
      <c r="AF11" s="686"/>
      <c r="AG11" s="686"/>
      <c r="AH11" s="686"/>
      <c r="AI11" s="686"/>
      <c r="AJ11" s="686"/>
      <c r="AK11" s="687"/>
      <c r="AL11" s="690">
        <v>7.4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257238</v>
      </c>
      <c r="BH11" s="686"/>
      <c r="BI11" s="686"/>
      <c r="BJ11" s="686"/>
      <c r="BK11" s="686"/>
      <c r="BL11" s="686"/>
      <c r="BM11" s="686"/>
      <c r="BN11" s="687"/>
      <c r="BO11" s="688">
        <v>11.8</v>
      </c>
      <c r="BP11" s="688"/>
      <c r="BQ11" s="688"/>
      <c r="BR11" s="688"/>
      <c r="BS11" s="694">
        <v>35817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247881</v>
      </c>
      <c r="CS11" s="686"/>
      <c r="CT11" s="686"/>
      <c r="CU11" s="686"/>
      <c r="CV11" s="686"/>
      <c r="CW11" s="686"/>
      <c r="CX11" s="686"/>
      <c r="CY11" s="687"/>
      <c r="CZ11" s="688">
        <v>4.2</v>
      </c>
      <c r="DA11" s="688"/>
      <c r="DB11" s="688"/>
      <c r="DC11" s="688"/>
      <c r="DD11" s="694">
        <v>153826</v>
      </c>
      <c r="DE11" s="686"/>
      <c r="DF11" s="686"/>
      <c r="DG11" s="686"/>
      <c r="DH11" s="686"/>
      <c r="DI11" s="686"/>
      <c r="DJ11" s="686"/>
      <c r="DK11" s="686"/>
      <c r="DL11" s="686"/>
      <c r="DM11" s="686"/>
      <c r="DN11" s="686"/>
      <c r="DO11" s="686"/>
      <c r="DP11" s="687"/>
      <c r="DQ11" s="694">
        <v>90669</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v>13316</v>
      </c>
      <c r="S12" s="686"/>
      <c r="T12" s="686"/>
      <c r="U12" s="686"/>
      <c r="V12" s="686"/>
      <c r="W12" s="686"/>
      <c r="X12" s="686"/>
      <c r="Y12" s="687"/>
      <c r="Z12" s="688">
        <v>0.2</v>
      </c>
      <c r="AA12" s="688"/>
      <c r="AB12" s="688"/>
      <c r="AC12" s="688"/>
      <c r="AD12" s="689">
        <v>13316</v>
      </c>
      <c r="AE12" s="689"/>
      <c r="AF12" s="689"/>
      <c r="AG12" s="689"/>
      <c r="AH12" s="689"/>
      <c r="AI12" s="689"/>
      <c r="AJ12" s="689"/>
      <c r="AK12" s="689"/>
      <c r="AL12" s="690">
        <v>0.4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1309013</v>
      </c>
      <c r="BH12" s="686"/>
      <c r="BI12" s="686"/>
      <c r="BJ12" s="686"/>
      <c r="BK12" s="686"/>
      <c r="BL12" s="686"/>
      <c r="BM12" s="686"/>
      <c r="BN12" s="687"/>
      <c r="BO12" s="688">
        <v>59.9</v>
      </c>
      <c r="BP12" s="688"/>
      <c r="BQ12" s="688"/>
      <c r="BR12" s="688"/>
      <c r="BS12" s="694" t="s">
        <v>127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38289</v>
      </c>
      <c r="CS12" s="686"/>
      <c r="CT12" s="686"/>
      <c r="CU12" s="686"/>
      <c r="CV12" s="686"/>
      <c r="CW12" s="686"/>
      <c r="CX12" s="686"/>
      <c r="CY12" s="687"/>
      <c r="CZ12" s="688">
        <v>0.6</v>
      </c>
      <c r="DA12" s="688"/>
      <c r="DB12" s="688"/>
      <c r="DC12" s="688"/>
      <c r="DD12" s="694" t="s">
        <v>127</v>
      </c>
      <c r="DE12" s="686"/>
      <c r="DF12" s="686"/>
      <c r="DG12" s="686"/>
      <c r="DH12" s="686"/>
      <c r="DI12" s="686"/>
      <c r="DJ12" s="686"/>
      <c r="DK12" s="686"/>
      <c r="DL12" s="686"/>
      <c r="DM12" s="686"/>
      <c r="DN12" s="686"/>
      <c r="DO12" s="686"/>
      <c r="DP12" s="687"/>
      <c r="DQ12" s="694">
        <v>35654</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1138181</v>
      </c>
      <c r="BH13" s="686"/>
      <c r="BI13" s="686"/>
      <c r="BJ13" s="686"/>
      <c r="BK13" s="686"/>
      <c r="BL13" s="686"/>
      <c r="BM13" s="686"/>
      <c r="BN13" s="687"/>
      <c r="BO13" s="688">
        <v>52.1</v>
      </c>
      <c r="BP13" s="688"/>
      <c r="BQ13" s="688"/>
      <c r="BR13" s="688"/>
      <c r="BS13" s="694" t="s">
        <v>173</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645191</v>
      </c>
      <c r="CS13" s="686"/>
      <c r="CT13" s="686"/>
      <c r="CU13" s="686"/>
      <c r="CV13" s="686"/>
      <c r="CW13" s="686"/>
      <c r="CX13" s="686"/>
      <c r="CY13" s="687"/>
      <c r="CZ13" s="688">
        <v>10.9</v>
      </c>
      <c r="DA13" s="688"/>
      <c r="DB13" s="688"/>
      <c r="DC13" s="688"/>
      <c r="DD13" s="694">
        <v>253387</v>
      </c>
      <c r="DE13" s="686"/>
      <c r="DF13" s="686"/>
      <c r="DG13" s="686"/>
      <c r="DH13" s="686"/>
      <c r="DI13" s="686"/>
      <c r="DJ13" s="686"/>
      <c r="DK13" s="686"/>
      <c r="DL13" s="686"/>
      <c r="DM13" s="686"/>
      <c r="DN13" s="686"/>
      <c r="DO13" s="686"/>
      <c r="DP13" s="687"/>
      <c r="DQ13" s="694">
        <v>433558</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31208</v>
      </c>
      <c r="BH14" s="686"/>
      <c r="BI14" s="686"/>
      <c r="BJ14" s="686"/>
      <c r="BK14" s="686"/>
      <c r="BL14" s="686"/>
      <c r="BM14" s="686"/>
      <c r="BN14" s="687"/>
      <c r="BO14" s="688">
        <v>1.4</v>
      </c>
      <c r="BP14" s="688"/>
      <c r="BQ14" s="688"/>
      <c r="BR14" s="688"/>
      <c r="BS14" s="694" t="s">
        <v>127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209662</v>
      </c>
      <c r="CS14" s="686"/>
      <c r="CT14" s="686"/>
      <c r="CU14" s="686"/>
      <c r="CV14" s="686"/>
      <c r="CW14" s="686"/>
      <c r="CX14" s="686"/>
      <c r="CY14" s="687"/>
      <c r="CZ14" s="688">
        <v>3.5</v>
      </c>
      <c r="DA14" s="688"/>
      <c r="DB14" s="688"/>
      <c r="DC14" s="688"/>
      <c r="DD14" s="694" t="s">
        <v>127</v>
      </c>
      <c r="DE14" s="686"/>
      <c r="DF14" s="686"/>
      <c r="DG14" s="686"/>
      <c r="DH14" s="686"/>
      <c r="DI14" s="686"/>
      <c r="DJ14" s="686"/>
      <c r="DK14" s="686"/>
      <c r="DL14" s="686"/>
      <c r="DM14" s="686"/>
      <c r="DN14" s="686"/>
      <c r="DO14" s="686"/>
      <c r="DP14" s="687"/>
      <c r="DQ14" s="694">
        <v>202827</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173</v>
      </c>
      <c r="S15" s="686"/>
      <c r="T15" s="686"/>
      <c r="U15" s="686"/>
      <c r="V15" s="686"/>
      <c r="W15" s="686"/>
      <c r="X15" s="686"/>
      <c r="Y15" s="687"/>
      <c r="Z15" s="688" t="s">
        <v>127</v>
      </c>
      <c r="AA15" s="688"/>
      <c r="AB15" s="688"/>
      <c r="AC15" s="688"/>
      <c r="AD15" s="689" t="s">
        <v>173</v>
      </c>
      <c r="AE15" s="689"/>
      <c r="AF15" s="689"/>
      <c r="AG15" s="689"/>
      <c r="AH15" s="689"/>
      <c r="AI15" s="689"/>
      <c r="AJ15" s="689"/>
      <c r="AK15" s="689"/>
      <c r="AL15" s="690" t="s">
        <v>127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81573</v>
      </c>
      <c r="BH15" s="686"/>
      <c r="BI15" s="686"/>
      <c r="BJ15" s="686"/>
      <c r="BK15" s="686"/>
      <c r="BL15" s="686"/>
      <c r="BM15" s="686"/>
      <c r="BN15" s="687"/>
      <c r="BO15" s="688">
        <v>3.7</v>
      </c>
      <c r="BP15" s="688"/>
      <c r="BQ15" s="688"/>
      <c r="BR15" s="688"/>
      <c r="BS15" s="694" t="s">
        <v>127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704415</v>
      </c>
      <c r="CS15" s="686"/>
      <c r="CT15" s="686"/>
      <c r="CU15" s="686"/>
      <c r="CV15" s="686"/>
      <c r="CW15" s="686"/>
      <c r="CX15" s="686"/>
      <c r="CY15" s="687"/>
      <c r="CZ15" s="688">
        <v>11.9</v>
      </c>
      <c r="DA15" s="688"/>
      <c r="DB15" s="688"/>
      <c r="DC15" s="688"/>
      <c r="DD15" s="694">
        <v>157540</v>
      </c>
      <c r="DE15" s="686"/>
      <c r="DF15" s="686"/>
      <c r="DG15" s="686"/>
      <c r="DH15" s="686"/>
      <c r="DI15" s="686"/>
      <c r="DJ15" s="686"/>
      <c r="DK15" s="686"/>
      <c r="DL15" s="686"/>
      <c r="DM15" s="686"/>
      <c r="DN15" s="686"/>
      <c r="DO15" s="686"/>
      <c r="DP15" s="687"/>
      <c r="DQ15" s="694">
        <v>562601</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6298</v>
      </c>
      <c r="S16" s="686"/>
      <c r="T16" s="686"/>
      <c r="U16" s="686"/>
      <c r="V16" s="686"/>
      <c r="W16" s="686"/>
      <c r="X16" s="686"/>
      <c r="Y16" s="687"/>
      <c r="Z16" s="688">
        <v>0.1</v>
      </c>
      <c r="AA16" s="688"/>
      <c r="AB16" s="688"/>
      <c r="AC16" s="688"/>
      <c r="AD16" s="689">
        <v>6298</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173</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173</v>
      </c>
      <c r="CS16" s="686"/>
      <c r="CT16" s="686"/>
      <c r="CU16" s="686"/>
      <c r="CV16" s="686"/>
      <c r="CW16" s="686"/>
      <c r="CX16" s="686"/>
      <c r="CY16" s="687"/>
      <c r="CZ16" s="688" t="s">
        <v>127</v>
      </c>
      <c r="DA16" s="688"/>
      <c r="DB16" s="688"/>
      <c r="DC16" s="688"/>
      <c r="DD16" s="694" t="s">
        <v>127</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25365</v>
      </c>
      <c r="S17" s="686"/>
      <c r="T17" s="686"/>
      <c r="U17" s="686"/>
      <c r="V17" s="686"/>
      <c r="W17" s="686"/>
      <c r="X17" s="686"/>
      <c r="Y17" s="687"/>
      <c r="Z17" s="688">
        <v>0.4</v>
      </c>
      <c r="AA17" s="688"/>
      <c r="AB17" s="688"/>
      <c r="AC17" s="688"/>
      <c r="AD17" s="689">
        <v>25365</v>
      </c>
      <c r="AE17" s="689"/>
      <c r="AF17" s="689"/>
      <c r="AG17" s="689"/>
      <c r="AH17" s="689"/>
      <c r="AI17" s="689"/>
      <c r="AJ17" s="689"/>
      <c r="AK17" s="689"/>
      <c r="AL17" s="690">
        <v>0.9</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173</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442989</v>
      </c>
      <c r="CS17" s="686"/>
      <c r="CT17" s="686"/>
      <c r="CU17" s="686"/>
      <c r="CV17" s="686"/>
      <c r="CW17" s="686"/>
      <c r="CX17" s="686"/>
      <c r="CY17" s="687"/>
      <c r="CZ17" s="688">
        <v>7.5</v>
      </c>
      <c r="DA17" s="688"/>
      <c r="DB17" s="688"/>
      <c r="DC17" s="688"/>
      <c r="DD17" s="694" t="s">
        <v>127</v>
      </c>
      <c r="DE17" s="686"/>
      <c r="DF17" s="686"/>
      <c r="DG17" s="686"/>
      <c r="DH17" s="686"/>
      <c r="DI17" s="686"/>
      <c r="DJ17" s="686"/>
      <c r="DK17" s="686"/>
      <c r="DL17" s="686"/>
      <c r="DM17" s="686"/>
      <c r="DN17" s="686"/>
      <c r="DO17" s="686"/>
      <c r="DP17" s="687"/>
      <c r="DQ17" s="694">
        <v>442989</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19851</v>
      </c>
      <c r="S18" s="686"/>
      <c r="T18" s="686"/>
      <c r="U18" s="686"/>
      <c r="V18" s="686"/>
      <c r="W18" s="686"/>
      <c r="X18" s="686"/>
      <c r="Y18" s="687"/>
      <c r="Z18" s="688">
        <v>0.3</v>
      </c>
      <c r="AA18" s="688"/>
      <c r="AB18" s="688"/>
      <c r="AC18" s="688"/>
      <c r="AD18" s="689">
        <v>19851</v>
      </c>
      <c r="AE18" s="689"/>
      <c r="AF18" s="689"/>
      <c r="AG18" s="689"/>
      <c r="AH18" s="689"/>
      <c r="AI18" s="689"/>
      <c r="AJ18" s="689"/>
      <c r="AK18" s="689"/>
      <c r="AL18" s="690">
        <v>0.7</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173</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173</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16497</v>
      </c>
      <c r="S19" s="686"/>
      <c r="T19" s="686"/>
      <c r="U19" s="686"/>
      <c r="V19" s="686"/>
      <c r="W19" s="686"/>
      <c r="X19" s="686"/>
      <c r="Y19" s="687"/>
      <c r="Z19" s="688">
        <v>0.3</v>
      </c>
      <c r="AA19" s="688"/>
      <c r="AB19" s="688"/>
      <c r="AC19" s="688"/>
      <c r="AD19" s="689">
        <v>16497</v>
      </c>
      <c r="AE19" s="689"/>
      <c r="AF19" s="689"/>
      <c r="AG19" s="689"/>
      <c r="AH19" s="689"/>
      <c r="AI19" s="689"/>
      <c r="AJ19" s="689"/>
      <c r="AK19" s="689"/>
      <c r="AL19" s="690">
        <v>0.6</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51</v>
      </c>
      <c r="BH19" s="686"/>
      <c r="BI19" s="686"/>
      <c r="BJ19" s="686"/>
      <c r="BK19" s="686"/>
      <c r="BL19" s="686"/>
      <c r="BM19" s="686"/>
      <c r="BN19" s="687"/>
      <c r="BO19" s="688">
        <v>0</v>
      </c>
      <c r="BP19" s="688"/>
      <c r="BQ19" s="688"/>
      <c r="BR19" s="688"/>
      <c r="BS19" s="694" t="s">
        <v>127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2770</v>
      </c>
      <c r="S20" s="686"/>
      <c r="T20" s="686"/>
      <c r="U20" s="686"/>
      <c r="V20" s="686"/>
      <c r="W20" s="686"/>
      <c r="X20" s="686"/>
      <c r="Y20" s="687"/>
      <c r="Z20" s="688">
        <v>0</v>
      </c>
      <c r="AA20" s="688"/>
      <c r="AB20" s="688"/>
      <c r="AC20" s="688"/>
      <c r="AD20" s="689">
        <v>2770</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51</v>
      </c>
      <c r="BH20" s="686"/>
      <c r="BI20" s="686"/>
      <c r="BJ20" s="686"/>
      <c r="BK20" s="686"/>
      <c r="BL20" s="686"/>
      <c r="BM20" s="686"/>
      <c r="BN20" s="687"/>
      <c r="BO20" s="688">
        <v>0</v>
      </c>
      <c r="BP20" s="688"/>
      <c r="BQ20" s="688"/>
      <c r="BR20" s="688"/>
      <c r="BS20" s="694" t="s">
        <v>127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5936464</v>
      </c>
      <c r="CS20" s="686"/>
      <c r="CT20" s="686"/>
      <c r="CU20" s="686"/>
      <c r="CV20" s="686"/>
      <c r="CW20" s="686"/>
      <c r="CX20" s="686"/>
      <c r="CY20" s="687"/>
      <c r="CZ20" s="688">
        <v>100</v>
      </c>
      <c r="DA20" s="688"/>
      <c r="DB20" s="688"/>
      <c r="DC20" s="688"/>
      <c r="DD20" s="694">
        <v>628631</v>
      </c>
      <c r="DE20" s="686"/>
      <c r="DF20" s="686"/>
      <c r="DG20" s="686"/>
      <c r="DH20" s="686"/>
      <c r="DI20" s="686"/>
      <c r="DJ20" s="686"/>
      <c r="DK20" s="686"/>
      <c r="DL20" s="686"/>
      <c r="DM20" s="686"/>
      <c r="DN20" s="686"/>
      <c r="DO20" s="686"/>
      <c r="DP20" s="687"/>
      <c r="DQ20" s="694">
        <v>3736211</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584</v>
      </c>
      <c r="S21" s="686"/>
      <c r="T21" s="686"/>
      <c r="U21" s="686"/>
      <c r="V21" s="686"/>
      <c r="W21" s="686"/>
      <c r="X21" s="686"/>
      <c r="Y21" s="687"/>
      <c r="Z21" s="688">
        <v>0</v>
      </c>
      <c r="AA21" s="688"/>
      <c r="AB21" s="688"/>
      <c r="AC21" s="688"/>
      <c r="AD21" s="689">
        <v>584</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51</v>
      </c>
      <c r="BH21" s="686"/>
      <c r="BI21" s="686"/>
      <c r="BJ21" s="686"/>
      <c r="BK21" s="686"/>
      <c r="BL21" s="686"/>
      <c r="BM21" s="686"/>
      <c r="BN21" s="687"/>
      <c r="BO21" s="688">
        <v>0</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535786</v>
      </c>
      <c r="S22" s="686"/>
      <c r="T22" s="686"/>
      <c r="U22" s="686"/>
      <c r="V22" s="686"/>
      <c r="W22" s="686"/>
      <c r="X22" s="686"/>
      <c r="Y22" s="687"/>
      <c r="Z22" s="688">
        <v>8.5</v>
      </c>
      <c r="AA22" s="688"/>
      <c r="AB22" s="688"/>
      <c r="AC22" s="688"/>
      <c r="AD22" s="689">
        <v>382713</v>
      </c>
      <c r="AE22" s="689"/>
      <c r="AF22" s="689"/>
      <c r="AG22" s="689"/>
      <c r="AH22" s="689"/>
      <c r="AI22" s="689"/>
      <c r="AJ22" s="689"/>
      <c r="AK22" s="689"/>
      <c r="AL22" s="690">
        <v>12.9</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382713</v>
      </c>
      <c r="S23" s="686"/>
      <c r="T23" s="686"/>
      <c r="U23" s="686"/>
      <c r="V23" s="686"/>
      <c r="W23" s="686"/>
      <c r="X23" s="686"/>
      <c r="Y23" s="687"/>
      <c r="Z23" s="688">
        <v>6.1</v>
      </c>
      <c r="AA23" s="688"/>
      <c r="AB23" s="688"/>
      <c r="AC23" s="688"/>
      <c r="AD23" s="689">
        <v>382713</v>
      </c>
      <c r="AE23" s="689"/>
      <c r="AF23" s="689"/>
      <c r="AG23" s="689"/>
      <c r="AH23" s="689"/>
      <c r="AI23" s="689"/>
      <c r="AJ23" s="689"/>
      <c r="AK23" s="689"/>
      <c r="AL23" s="690">
        <v>12.9</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153073</v>
      </c>
      <c r="S24" s="686"/>
      <c r="T24" s="686"/>
      <c r="U24" s="686"/>
      <c r="V24" s="686"/>
      <c r="W24" s="686"/>
      <c r="X24" s="686"/>
      <c r="Y24" s="687"/>
      <c r="Z24" s="688">
        <v>2.4</v>
      </c>
      <c r="AA24" s="688"/>
      <c r="AB24" s="688"/>
      <c r="AC24" s="688"/>
      <c r="AD24" s="689" t="s">
        <v>127</v>
      </c>
      <c r="AE24" s="689"/>
      <c r="AF24" s="689"/>
      <c r="AG24" s="689"/>
      <c r="AH24" s="689"/>
      <c r="AI24" s="689"/>
      <c r="AJ24" s="689"/>
      <c r="AK24" s="689"/>
      <c r="AL24" s="690" t="s">
        <v>127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2009811</v>
      </c>
      <c r="CS24" s="675"/>
      <c r="CT24" s="675"/>
      <c r="CU24" s="675"/>
      <c r="CV24" s="675"/>
      <c r="CW24" s="675"/>
      <c r="CX24" s="675"/>
      <c r="CY24" s="676"/>
      <c r="CZ24" s="679">
        <v>33.9</v>
      </c>
      <c r="DA24" s="680"/>
      <c r="DB24" s="680"/>
      <c r="DC24" s="699"/>
      <c r="DD24" s="724">
        <v>1528111</v>
      </c>
      <c r="DE24" s="675"/>
      <c r="DF24" s="675"/>
      <c r="DG24" s="675"/>
      <c r="DH24" s="675"/>
      <c r="DI24" s="675"/>
      <c r="DJ24" s="675"/>
      <c r="DK24" s="676"/>
      <c r="DL24" s="724">
        <v>1500054</v>
      </c>
      <c r="DM24" s="675"/>
      <c r="DN24" s="675"/>
      <c r="DO24" s="675"/>
      <c r="DP24" s="675"/>
      <c r="DQ24" s="675"/>
      <c r="DR24" s="675"/>
      <c r="DS24" s="675"/>
      <c r="DT24" s="675"/>
      <c r="DU24" s="675"/>
      <c r="DV24" s="676"/>
      <c r="DW24" s="679">
        <v>47.3</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t="s">
        <v>173</v>
      </c>
      <c r="S25" s="686"/>
      <c r="T25" s="686"/>
      <c r="U25" s="686"/>
      <c r="V25" s="686"/>
      <c r="W25" s="686"/>
      <c r="X25" s="686"/>
      <c r="Y25" s="687"/>
      <c r="Z25" s="688" t="s">
        <v>127</v>
      </c>
      <c r="AA25" s="688"/>
      <c r="AB25" s="688"/>
      <c r="AC25" s="688"/>
      <c r="AD25" s="689" t="s">
        <v>127</v>
      </c>
      <c r="AE25" s="689"/>
      <c r="AF25" s="689"/>
      <c r="AG25" s="689"/>
      <c r="AH25" s="689"/>
      <c r="AI25" s="689"/>
      <c r="AJ25" s="689"/>
      <c r="AK25" s="689"/>
      <c r="AL25" s="690" t="s">
        <v>127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173</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890702</v>
      </c>
      <c r="CS25" s="721"/>
      <c r="CT25" s="721"/>
      <c r="CU25" s="721"/>
      <c r="CV25" s="721"/>
      <c r="CW25" s="721"/>
      <c r="CX25" s="721"/>
      <c r="CY25" s="722"/>
      <c r="CZ25" s="690">
        <v>15</v>
      </c>
      <c r="DA25" s="719"/>
      <c r="DB25" s="719"/>
      <c r="DC25" s="723"/>
      <c r="DD25" s="694">
        <v>823183</v>
      </c>
      <c r="DE25" s="721"/>
      <c r="DF25" s="721"/>
      <c r="DG25" s="721"/>
      <c r="DH25" s="721"/>
      <c r="DI25" s="721"/>
      <c r="DJ25" s="721"/>
      <c r="DK25" s="722"/>
      <c r="DL25" s="694">
        <v>797180</v>
      </c>
      <c r="DM25" s="721"/>
      <c r="DN25" s="721"/>
      <c r="DO25" s="721"/>
      <c r="DP25" s="721"/>
      <c r="DQ25" s="721"/>
      <c r="DR25" s="721"/>
      <c r="DS25" s="721"/>
      <c r="DT25" s="721"/>
      <c r="DU25" s="721"/>
      <c r="DV25" s="722"/>
      <c r="DW25" s="690">
        <v>25.2</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3067381</v>
      </c>
      <c r="S26" s="686"/>
      <c r="T26" s="686"/>
      <c r="U26" s="686"/>
      <c r="V26" s="686"/>
      <c r="W26" s="686"/>
      <c r="X26" s="686"/>
      <c r="Y26" s="687"/>
      <c r="Z26" s="688">
        <v>48.9</v>
      </c>
      <c r="AA26" s="688"/>
      <c r="AB26" s="688"/>
      <c r="AC26" s="688"/>
      <c r="AD26" s="689">
        <v>2914308</v>
      </c>
      <c r="AE26" s="689"/>
      <c r="AF26" s="689"/>
      <c r="AG26" s="689"/>
      <c r="AH26" s="689"/>
      <c r="AI26" s="689"/>
      <c r="AJ26" s="689"/>
      <c r="AK26" s="689"/>
      <c r="AL26" s="690">
        <v>98.4</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495701</v>
      </c>
      <c r="CS26" s="686"/>
      <c r="CT26" s="686"/>
      <c r="CU26" s="686"/>
      <c r="CV26" s="686"/>
      <c r="CW26" s="686"/>
      <c r="CX26" s="686"/>
      <c r="CY26" s="687"/>
      <c r="CZ26" s="690">
        <v>8.4</v>
      </c>
      <c r="DA26" s="719"/>
      <c r="DB26" s="719"/>
      <c r="DC26" s="723"/>
      <c r="DD26" s="694">
        <v>463098</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2513</v>
      </c>
      <c r="S27" s="686"/>
      <c r="T27" s="686"/>
      <c r="U27" s="686"/>
      <c r="V27" s="686"/>
      <c r="W27" s="686"/>
      <c r="X27" s="686"/>
      <c r="Y27" s="687"/>
      <c r="Z27" s="688">
        <v>0</v>
      </c>
      <c r="AA27" s="688"/>
      <c r="AB27" s="688"/>
      <c r="AC27" s="688"/>
      <c r="AD27" s="689">
        <v>2513</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2186543</v>
      </c>
      <c r="BH27" s="686"/>
      <c r="BI27" s="686"/>
      <c r="BJ27" s="686"/>
      <c r="BK27" s="686"/>
      <c r="BL27" s="686"/>
      <c r="BM27" s="686"/>
      <c r="BN27" s="687"/>
      <c r="BO27" s="688">
        <v>100</v>
      </c>
      <c r="BP27" s="688"/>
      <c r="BQ27" s="688"/>
      <c r="BR27" s="688"/>
      <c r="BS27" s="694">
        <v>47216</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676120</v>
      </c>
      <c r="CS27" s="721"/>
      <c r="CT27" s="721"/>
      <c r="CU27" s="721"/>
      <c r="CV27" s="721"/>
      <c r="CW27" s="721"/>
      <c r="CX27" s="721"/>
      <c r="CY27" s="722"/>
      <c r="CZ27" s="690">
        <v>11.4</v>
      </c>
      <c r="DA27" s="719"/>
      <c r="DB27" s="719"/>
      <c r="DC27" s="723"/>
      <c r="DD27" s="694">
        <v>261939</v>
      </c>
      <c r="DE27" s="721"/>
      <c r="DF27" s="721"/>
      <c r="DG27" s="721"/>
      <c r="DH27" s="721"/>
      <c r="DI27" s="721"/>
      <c r="DJ27" s="721"/>
      <c r="DK27" s="722"/>
      <c r="DL27" s="694">
        <v>259885</v>
      </c>
      <c r="DM27" s="721"/>
      <c r="DN27" s="721"/>
      <c r="DO27" s="721"/>
      <c r="DP27" s="721"/>
      <c r="DQ27" s="721"/>
      <c r="DR27" s="721"/>
      <c r="DS27" s="721"/>
      <c r="DT27" s="721"/>
      <c r="DU27" s="721"/>
      <c r="DV27" s="722"/>
      <c r="DW27" s="690">
        <v>8.1999999999999993</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21030</v>
      </c>
      <c r="S28" s="686"/>
      <c r="T28" s="686"/>
      <c r="U28" s="686"/>
      <c r="V28" s="686"/>
      <c r="W28" s="686"/>
      <c r="X28" s="686"/>
      <c r="Y28" s="687"/>
      <c r="Z28" s="688">
        <v>0.3</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442989</v>
      </c>
      <c r="CS28" s="686"/>
      <c r="CT28" s="686"/>
      <c r="CU28" s="686"/>
      <c r="CV28" s="686"/>
      <c r="CW28" s="686"/>
      <c r="CX28" s="686"/>
      <c r="CY28" s="687"/>
      <c r="CZ28" s="690">
        <v>7.5</v>
      </c>
      <c r="DA28" s="719"/>
      <c r="DB28" s="719"/>
      <c r="DC28" s="723"/>
      <c r="DD28" s="694">
        <v>442989</v>
      </c>
      <c r="DE28" s="686"/>
      <c r="DF28" s="686"/>
      <c r="DG28" s="686"/>
      <c r="DH28" s="686"/>
      <c r="DI28" s="686"/>
      <c r="DJ28" s="686"/>
      <c r="DK28" s="687"/>
      <c r="DL28" s="694">
        <v>442989</v>
      </c>
      <c r="DM28" s="686"/>
      <c r="DN28" s="686"/>
      <c r="DO28" s="686"/>
      <c r="DP28" s="686"/>
      <c r="DQ28" s="686"/>
      <c r="DR28" s="686"/>
      <c r="DS28" s="686"/>
      <c r="DT28" s="686"/>
      <c r="DU28" s="686"/>
      <c r="DV28" s="687"/>
      <c r="DW28" s="690">
        <v>14</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48682</v>
      </c>
      <c r="S29" s="686"/>
      <c r="T29" s="686"/>
      <c r="U29" s="686"/>
      <c r="V29" s="686"/>
      <c r="W29" s="686"/>
      <c r="X29" s="686"/>
      <c r="Y29" s="687"/>
      <c r="Z29" s="688">
        <v>0.8</v>
      </c>
      <c r="AA29" s="688"/>
      <c r="AB29" s="688"/>
      <c r="AC29" s="688"/>
      <c r="AD29" s="689">
        <v>3719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442989</v>
      </c>
      <c r="CS29" s="721"/>
      <c r="CT29" s="721"/>
      <c r="CU29" s="721"/>
      <c r="CV29" s="721"/>
      <c r="CW29" s="721"/>
      <c r="CX29" s="721"/>
      <c r="CY29" s="722"/>
      <c r="CZ29" s="690">
        <v>7.5</v>
      </c>
      <c r="DA29" s="719"/>
      <c r="DB29" s="719"/>
      <c r="DC29" s="723"/>
      <c r="DD29" s="694">
        <v>442989</v>
      </c>
      <c r="DE29" s="721"/>
      <c r="DF29" s="721"/>
      <c r="DG29" s="721"/>
      <c r="DH29" s="721"/>
      <c r="DI29" s="721"/>
      <c r="DJ29" s="721"/>
      <c r="DK29" s="722"/>
      <c r="DL29" s="694">
        <v>442989</v>
      </c>
      <c r="DM29" s="721"/>
      <c r="DN29" s="721"/>
      <c r="DO29" s="721"/>
      <c r="DP29" s="721"/>
      <c r="DQ29" s="721"/>
      <c r="DR29" s="721"/>
      <c r="DS29" s="721"/>
      <c r="DT29" s="721"/>
      <c r="DU29" s="721"/>
      <c r="DV29" s="722"/>
      <c r="DW29" s="690">
        <v>14</v>
      </c>
      <c r="DX29" s="719"/>
      <c r="DY29" s="719"/>
      <c r="DZ29" s="719"/>
      <c r="EA29" s="719"/>
      <c r="EB29" s="719"/>
      <c r="EC29" s="720"/>
    </row>
    <row r="30" spans="2:133" ht="11.25" customHeight="1">
      <c r="B30" s="682" t="s">
        <v>303</v>
      </c>
      <c r="C30" s="683"/>
      <c r="D30" s="683"/>
      <c r="E30" s="683"/>
      <c r="F30" s="683"/>
      <c r="G30" s="683"/>
      <c r="H30" s="683"/>
      <c r="I30" s="683"/>
      <c r="J30" s="683"/>
      <c r="K30" s="683"/>
      <c r="L30" s="683"/>
      <c r="M30" s="683"/>
      <c r="N30" s="683"/>
      <c r="O30" s="683"/>
      <c r="P30" s="683"/>
      <c r="Q30" s="684"/>
      <c r="R30" s="685">
        <v>81784</v>
      </c>
      <c r="S30" s="686"/>
      <c r="T30" s="686"/>
      <c r="U30" s="686"/>
      <c r="V30" s="686"/>
      <c r="W30" s="686"/>
      <c r="X30" s="686"/>
      <c r="Y30" s="687"/>
      <c r="Z30" s="688">
        <v>1.3</v>
      </c>
      <c r="AA30" s="688"/>
      <c r="AB30" s="688"/>
      <c r="AC30" s="688"/>
      <c r="AD30" s="689" t="s">
        <v>127</v>
      </c>
      <c r="AE30" s="689"/>
      <c r="AF30" s="689"/>
      <c r="AG30" s="689"/>
      <c r="AH30" s="689"/>
      <c r="AI30" s="689"/>
      <c r="AJ30" s="689"/>
      <c r="AK30" s="689"/>
      <c r="AL30" s="690" t="s">
        <v>173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425568</v>
      </c>
      <c r="CS30" s="686"/>
      <c r="CT30" s="686"/>
      <c r="CU30" s="686"/>
      <c r="CV30" s="686"/>
      <c r="CW30" s="686"/>
      <c r="CX30" s="686"/>
      <c r="CY30" s="687"/>
      <c r="CZ30" s="690">
        <v>7.2</v>
      </c>
      <c r="DA30" s="719"/>
      <c r="DB30" s="719"/>
      <c r="DC30" s="723"/>
      <c r="DD30" s="694">
        <v>425568</v>
      </c>
      <c r="DE30" s="686"/>
      <c r="DF30" s="686"/>
      <c r="DG30" s="686"/>
      <c r="DH30" s="686"/>
      <c r="DI30" s="686"/>
      <c r="DJ30" s="686"/>
      <c r="DK30" s="687"/>
      <c r="DL30" s="694">
        <v>425568</v>
      </c>
      <c r="DM30" s="686"/>
      <c r="DN30" s="686"/>
      <c r="DO30" s="686"/>
      <c r="DP30" s="686"/>
      <c r="DQ30" s="686"/>
      <c r="DR30" s="686"/>
      <c r="DS30" s="686"/>
      <c r="DT30" s="686"/>
      <c r="DU30" s="686"/>
      <c r="DV30" s="687"/>
      <c r="DW30" s="690">
        <v>13.4</v>
      </c>
      <c r="DX30" s="719"/>
      <c r="DY30" s="719"/>
      <c r="DZ30" s="719"/>
      <c r="EA30" s="719"/>
      <c r="EB30" s="719"/>
      <c r="EC30" s="720"/>
    </row>
    <row r="31" spans="2:133" ht="11.25" customHeight="1">
      <c r="B31" s="682" t="s">
        <v>307</v>
      </c>
      <c r="C31" s="683"/>
      <c r="D31" s="683"/>
      <c r="E31" s="683"/>
      <c r="F31" s="683"/>
      <c r="G31" s="683"/>
      <c r="H31" s="683"/>
      <c r="I31" s="683"/>
      <c r="J31" s="683"/>
      <c r="K31" s="683"/>
      <c r="L31" s="683"/>
      <c r="M31" s="683"/>
      <c r="N31" s="683"/>
      <c r="O31" s="683"/>
      <c r="P31" s="683"/>
      <c r="Q31" s="684"/>
      <c r="R31" s="685">
        <v>1557111</v>
      </c>
      <c r="S31" s="686"/>
      <c r="T31" s="686"/>
      <c r="U31" s="686"/>
      <c r="V31" s="686"/>
      <c r="W31" s="686"/>
      <c r="X31" s="686"/>
      <c r="Y31" s="687"/>
      <c r="Z31" s="688">
        <v>24.8</v>
      </c>
      <c r="AA31" s="688"/>
      <c r="AB31" s="688"/>
      <c r="AC31" s="688"/>
      <c r="AD31" s="689" t="s">
        <v>127</v>
      </c>
      <c r="AE31" s="689"/>
      <c r="AF31" s="689"/>
      <c r="AG31" s="689"/>
      <c r="AH31" s="689"/>
      <c r="AI31" s="689"/>
      <c r="AJ31" s="689"/>
      <c r="AK31" s="689"/>
      <c r="AL31" s="690" t="s">
        <v>127</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97.2</v>
      </c>
      <c r="BH31" s="740"/>
      <c r="BI31" s="740"/>
      <c r="BJ31" s="740"/>
      <c r="BK31" s="740"/>
      <c r="BL31" s="740"/>
      <c r="BM31" s="680">
        <v>96.7</v>
      </c>
      <c r="BN31" s="740"/>
      <c r="BO31" s="740"/>
      <c r="BP31" s="740"/>
      <c r="BQ31" s="741"/>
      <c r="BR31" s="753">
        <v>99.5</v>
      </c>
      <c r="BS31" s="740"/>
      <c r="BT31" s="740"/>
      <c r="BU31" s="740"/>
      <c r="BV31" s="740"/>
      <c r="BW31" s="740"/>
      <c r="BX31" s="680">
        <v>99</v>
      </c>
      <c r="BY31" s="740"/>
      <c r="BZ31" s="740"/>
      <c r="CA31" s="740"/>
      <c r="CB31" s="741"/>
      <c r="CD31" s="727"/>
      <c r="CE31" s="728"/>
      <c r="CF31" s="700" t="s">
        <v>310</v>
      </c>
      <c r="CG31" s="701"/>
      <c r="CH31" s="701"/>
      <c r="CI31" s="701"/>
      <c r="CJ31" s="701"/>
      <c r="CK31" s="701"/>
      <c r="CL31" s="701"/>
      <c r="CM31" s="701"/>
      <c r="CN31" s="701"/>
      <c r="CO31" s="701"/>
      <c r="CP31" s="701"/>
      <c r="CQ31" s="702"/>
      <c r="CR31" s="685">
        <v>17421</v>
      </c>
      <c r="CS31" s="721"/>
      <c r="CT31" s="721"/>
      <c r="CU31" s="721"/>
      <c r="CV31" s="721"/>
      <c r="CW31" s="721"/>
      <c r="CX31" s="721"/>
      <c r="CY31" s="722"/>
      <c r="CZ31" s="690">
        <v>0.3</v>
      </c>
      <c r="DA31" s="719"/>
      <c r="DB31" s="719"/>
      <c r="DC31" s="723"/>
      <c r="DD31" s="694">
        <v>17421</v>
      </c>
      <c r="DE31" s="721"/>
      <c r="DF31" s="721"/>
      <c r="DG31" s="721"/>
      <c r="DH31" s="721"/>
      <c r="DI31" s="721"/>
      <c r="DJ31" s="721"/>
      <c r="DK31" s="722"/>
      <c r="DL31" s="694">
        <v>17421</v>
      </c>
      <c r="DM31" s="721"/>
      <c r="DN31" s="721"/>
      <c r="DO31" s="721"/>
      <c r="DP31" s="721"/>
      <c r="DQ31" s="721"/>
      <c r="DR31" s="721"/>
      <c r="DS31" s="721"/>
      <c r="DT31" s="721"/>
      <c r="DU31" s="721"/>
      <c r="DV31" s="722"/>
      <c r="DW31" s="690">
        <v>0.5</v>
      </c>
      <c r="DX31" s="719"/>
      <c r="DY31" s="719"/>
      <c r="DZ31" s="719"/>
      <c r="EA31" s="719"/>
      <c r="EB31" s="719"/>
      <c r="EC31" s="720"/>
    </row>
    <row r="32" spans="2:133" ht="11.25" customHeight="1">
      <c r="B32" s="731" t="s">
        <v>311</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99.6</v>
      </c>
      <c r="BH32" s="721"/>
      <c r="BI32" s="721"/>
      <c r="BJ32" s="721"/>
      <c r="BK32" s="721"/>
      <c r="BL32" s="721"/>
      <c r="BM32" s="691">
        <v>98.8</v>
      </c>
      <c r="BN32" s="751"/>
      <c r="BO32" s="751"/>
      <c r="BP32" s="751"/>
      <c r="BQ32" s="752"/>
      <c r="BR32" s="754">
        <v>99.3</v>
      </c>
      <c r="BS32" s="721"/>
      <c r="BT32" s="721"/>
      <c r="BU32" s="721"/>
      <c r="BV32" s="721"/>
      <c r="BW32" s="721"/>
      <c r="BX32" s="691">
        <v>98.6</v>
      </c>
      <c r="BY32" s="751"/>
      <c r="BZ32" s="751"/>
      <c r="CA32" s="751"/>
      <c r="CB32" s="752"/>
      <c r="CD32" s="729"/>
      <c r="CE32" s="730"/>
      <c r="CF32" s="700" t="s">
        <v>314</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173</v>
      </c>
      <c r="DX32" s="719"/>
      <c r="DY32" s="719"/>
      <c r="DZ32" s="719"/>
      <c r="EA32" s="719"/>
      <c r="EB32" s="719"/>
      <c r="EC32" s="720"/>
    </row>
    <row r="33" spans="2:133" ht="11.25" customHeight="1">
      <c r="B33" s="682" t="s">
        <v>315</v>
      </c>
      <c r="C33" s="683"/>
      <c r="D33" s="683"/>
      <c r="E33" s="683"/>
      <c r="F33" s="683"/>
      <c r="G33" s="683"/>
      <c r="H33" s="683"/>
      <c r="I33" s="683"/>
      <c r="J33" s="683"/>
      <c r="K33" s="683"/>
      <c r="L33" s="683"/>
      <c r="M33" s="683"/>
      <c r="N33" s="683"/>
      <c r="O33" s="683"/>
      <c r="P33" s="683"/>
      <c r="Q33" s="684"/>
      <c r="R33" s="685">
        <v>311039</v>
      </c>
      <c r="S33" s="686"/>
      <c r="T33" s="686"/>
      <c r="U33" s="686"/>
      <c r="V33" s="686"/>
      <c r="W33" s="686"/>
      <c r="X33" s="686"/>
      <c r="Y33" s="687"/>
      <c r="Z33" s="688">
        <v>5</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95</v>
      </c>
      <c r="BH33" s="756"/>
      <c r="BI33" s="756"/>
      <c r="BJ33" s="756"/>
      <c r="BK33" s="756"/>
      <c r="BL33" s="756"/>
      <c r="BM33" s="757">
        <v>94.6</v>
      </c>
      <c r="BN33" s="756"/>
      <c r="BO33" s="756"/>
      <c r="BP33" s="756"/>
      <c r="BQ33" s="758"/>
      <c r="BR33" s="755">
        <v>99.5</v>
      </c>
      <c r="BS33" s="756"/>
      <c r="BT33" s="756"/>
      <c r="BU33" s="756"/>
      <c r="BV33" s="756"/>
      <c r="BW33" s="756"/>
      <c r="BX33" s="757">
        <v>99</v>
      </c>
      <c r="BY33" s="756"/>
      <c r="BZ33" s="756"/>
      <c r="CA33" s="756"/>
      <c r="CB33" s="758"/>
      <c r="CD33" s="700" t="s">
        <v>317</v>
      </c>
      <c r="CE33" s="701"/>
      <c r="CF33" s="701"/>
      <c r="CG33" s="701"/>
      <c r="CH33" s="701"/>
      <c r="CI33" s="701"/>
      <c r="CJ33" s="701"/>
      <c r="CK33" s="701"/>
      <c r="CL33" s="701"/>
      <c r="CM33" s="701"/>
      <c r="CN33" s="701"/>
      <c r="CO33" s="701"/>
      <c r="CP33" s="701"/>
      <c r="CQ33" s="702"/>
      <c r="CR33" s="685">
        <v>3298022</v>
      </c>
      <c r="CS33" s="721"/>
      <c r="CT33" s="721"/>
      <c r="CU33" s="721"/>
      <c r="CV33" s="721"/>
      <c r="CW33" s="721"/>
      <c r="CX33" s="721"/>
      <c r="CY33" s="722"/>
      <c r="CZ33" s="690">
        <v>55.6</v>
      </c>
      <c r="DA33" s="719"/>
      <c r="DB33" s="719"/>
      <c r="DC33" s="723"/>
      <c r="DD33" s="694">
        <v>1994766</v>
      </c>
      <c r="DE33" s="721"/>
      <c r="DF33" s="721"/>
      <c r="DG33" s="721"/>
      <c r="DH33" s="721"/>
      <c r="DI33" s="721"/>
      <c r="DJ33" s="721"/>
      <c r="DK33" s="722"/>
      <c r="DL33" s="694">
        <v>1469767</v>
      </c>
      <c r="DM33" s="721"/>
      <c r="DN33" s="721"/>
      <c r="DO33" s="721"/>
      <c r="DP33" s="721"/>
      <c r="DQ33" s="721"/>
      <c r="DR33" s="721"/>
      <c r="DS33" s="721"/>
      <c r="DT33" s="721"/>
      <c r="DU33" s="721"/>
      <c r="DV33" s="722"/>
      <c r="DW33" s="690">
        <v>46.4</v>
      </c>
      <c r="DX33" s="719"/>
      <c r="DY33" s="719"/>
      <c r="DZ33" s="719"/>
      <c r="EA33" s="719"/>
      <c r="EB33" s="719"/>
      <c r="EC33" s="720"/>
    </row>
    <row r="34" spans="2:133" ht="11.25" customHeight="1">
      <c r="B34" s="682" t="s">
        <v>318</v>
      </c>
      <c r="C34" s="683"/>
      <c r="D34" s="683"/>
      <c r="E34" s="683"/>
      <c r="F34" s="683"/>
      <c r="G34" s="683"/>
      <c r="H34" s="683"/>
      <c r="I34" s="683"/>
      <c r="J34" s="683"/>
      <c r="K34" s="683"/>
      <c r="L34" s="683"/>
      <c r="M34" s="683"/>
      <c r="N34" s="683"/>
      <c r="O34" s="683"/>
      <c r="P34" s="683"/>
      <c r="Q34" s="684"/>
      <c r="R34" s="685">
        <v>76922</v>
      </c>
      <c r="S34" s="686"/>
      <c r="T34" s="686"/>
      <c r="U34" s="686"/>
      <c r="V34" s="686"/>
      <c r="W34" s="686"/>
      <c r="X34" s="686"/>
      <c r="Y34" s="687"/>
      <c r="Z34" s="688">
        <v>1.2</v>
      </c>
      <c r="AA34" s="688"/>
      <c r="AB34" s="688"/>
      <c r="AC34" s="688"/>
      <c r="AD34" s="689">
        <v>39702</v>
      </c>
      <c r="AE34" s="689"/>
      <c r="AF34" s="689"/>
      <c r="AG34" s="689"/>
      <c r="AH34" s="689"/>
      <c r="AI34" s="689"/>
      <c r="AJ34" s="689"/>
      <c r="AK34" s="689"/>
      <c r="AL34" s="690">
        <v>1.3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996477</v>
      </c>
      <c r="CS34" s="686"/>
      <c r="CT34" s="686"/>
      <c r="CU34" s="686"/>
      <c r="CV34" s="686"/>
      <c r="CW34" s="686"/>
      <c r="CX34" s="686"/>
      <c r="CY34" s="687"/>
      <c r="CZ34" s="690">
        <v>16.8</v>
      </c>
      <c r="DA34" s="719"/>
      <c r="DB34" s="719"/>
      <c r="DC34" s="723"/>
      <c r="DD34" s="694">
        <v>754241</v>
      </c>
      <c r="DE34" s="686"/>
      <c r="DF34" s="686"/>
      <c r="DG34" s="686"/>
      <c r="DH34" s="686"/>
      <c r="DI34" s="686"/>
      <c r="DJ34" s="686"/>
      <c r="DK34" s="687"/>
      <c r="DL34" s="694">
        <v>574910</v>
      </c>
      <c r="DM34" s="686"/>
      <c r="DN34" s="686"/>
      <c r="DO34" s="686"/>
      <c r="DP34" s="686"/>
      <c r="DQ34" s="686"/>
      <c r="DR34" s="686"/>
      <c r="DS34" s="686"/>
      <c r="DT34" s="686"/>
      <c r="DU34" s="686"/>
      <c r="DV34" s="687"/>
      <c r="DW34" s="690">
        <v>18.100000000000001</v>
      </c>
      <c r="DX34" s="719"/>
      <c r="DY34" s="719"/>
      <c r="DZ34" s="719"/>
      <c r="EA34" s="719"/>
      <c r="EB34" s="719"/>
      <c r="EC34" s="720"/>
    </row>
    <row r="35" spans="2:133" ht="11.25" customHeight="1">
      <c r="B35" s="682" t="s">
        <v>320</v>
      </c>
      <c r="C35" s="683"/>
      <c r="D35" s="683"/>
      <c r="E35" s="683"/>
      <c r="F35" s="683"/>
      <c r="G35" s="683"/>
      <c r="H35" s="683"/>
      <c r="I35" s="683"/>
      <c r="J35" s="683"/>
      <c r="K35" s="683"/>
      <c r="L35" s="683"/>
      <c r="M35" s="683"/>
      <c r="N35" s="683"/>
      <c r="O35" s="683"/>
      <c r="P35" s="683"/>
      <c r="Q35" s="684"/>
      <c r="R35" s="685">
        <v>276701</v>
      </c>
      <c r="S35" s="686"/>
      <c r="T35" s="686"/>
      <c r="U35" s="686"/>
      <c r="V35" s="686"/>
      <c r="W35" s="686"/>
      <c r="X35" s="686"/>
      <c r="Y35" s="687"/>
      <c r="Z35" s="688">
        <v>4.4000000000000004</v>
      </c>
      <c r="AA35" s="688"/>
      <c r="AB35" s="688"/>
      <c r="AC35" s="688"/>
      <c r="AD35" s="689" t="s">
        <v>127</v>
      </c>
      <c r="AE35" s="689"/>
      <c r="AF35" s="689"/>
      <c r="AG35" s="689"/>
      <c r="AH35" s="689"/>
      <c r="AI35" s="689"/>
      <c r="AJ35" s="689"/>
      <c r="AK35" s="689"/>
      <c r="AL35" s="690" t="s">
        <v>127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66673</v>
      </c>
      <c r="CS35" s="721"/>
      <c r="CT35" s="721"/>
      <c r="CU35" s="721"/>
      <c r="CV35" s="721"/>
      <c r="CW35" s="721"/>
      <c r="CX35" s="721"/>
      <c r="CY35" s="722"/>
      <c r="CZ35" s="690">
        <v>1.1000000000000001</v>
      </c>
      <c r="DA35" s="719"/>
      <c r="DB35" s="719"/>
      <c r="DC35" s="723"/>
      <c r="DD35" s="694">
        <v>58531</v>
      </c>
      <c r="DE35" s="721"/>
      <c r="DF35" s="721"/>
      <c r="DG35" s="721"/>
      <c r="DH35" s="721"/>
      <c r="DI35" s="721"/>
      <c r="DJ35" s="721"/>
      <c r="DK35" s="722"/>
      <c r="DL35" s="694">
        <v>58531</v>
      </c>
      <c r="DM35" s="721"/>
      <c r="DN35" s="721"/>
      <c r="DO35" s="721"/>
      <c r="DP35" s="721"/>
      <c r="DQ35" s="721"/>
      <c r="DR35" s="721"/>
      <c r="DS35" s="721"/>
      <c r="DT35" s="721"/>
      <c r="DU35" s="721"/>
      <c r="DV35" s="722"/>
      <c r="DW35" s="690">
        <v>1.8</v>
      </c>
      <c r="DX35" s="719"/>
      <c r="DY35" s="719"/>
      <c r="DZ35" s="719"/>
      <c r="EA35" s="719"/>
      <c r="EB35" s="719"/>
      <c r="EC35" s="720"/>
    </row>
    <row r="36" spans="2:133" ht="11.25" customHeight="1">
      <c r="B36" s="682" t="s">
        <v>324</v>
      </c>
      <c r="C36" s="683"/>
      <c r="D36" s="683"/>
      <c r="E36" s="683"/>
      <c r="F36" s="683"/>
      <c r="G36" s="683"/>
      <c r="H36" s="683"/>
      <c r="I36" s="683"/>
      <c r="J36" s="683"/>
      <c r="K36" s="683"/>
      <c r="L36" s="683"/>
      <c r="M36" s="683"/>
      <c r="N36" s="683"/>
      <c r="O36" s="683"/>
      <c r="P36" s="683"/>
      <c r="Q36" s="684"/>
      <c r="R36" s="685">
        <v>118310</v>
      </c>
      <c r="S36" s="686"/>
      <c r="T36" s="686"/>
      <c r="U36" s="686"/>
      <c r="V36" s="686"/>
      <c r="W36" s="686"/>
      <c r="X36" s="686"/>
      <c r="Y36" s="687"/>
      <c r="Z36" s="688">
        <v>1.9</v>
      </c>
      <c r="AA36" s="688"/>
      <c r="AB36" s="688"/>
      <c r="AC36" s="688"/>
      <c r="AD36" s="689" t="s">
        <v>173</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694238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18591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1661414</v>
      </c>
      <c r="CS36" s="686"/>
      <c r="CT36" s="686"/>
      <c r="CU36" s="686"/>
      <c r="CV36" s="686"/>
      <c r="CW36" s="686"/>
      <c r="CX36" s="686"/>
      <c r="CY36" s="687"/>
      <c r="CZ36" s="690">
        <v>28</v>
      </c>
      <c r="DA36" s="719"/>
      <c r="DB36" s="719"/>
      <c r="DC36" s="723"/>
      <c r="DD36" s="694">
        <v>712945</v>
      </c>
      <c r="DE36" s="686"/>
      <c r="DF36" s="686"/>
      <c r="DG36" s="686"/>
      <c r="DH36" s="686"/>
      <c r="DI36" s="686"/>
      <c r="DJ36" s="686"/>
      <c r="DK36" s="687"/>
      <c r="DL36" s="694">
        <v>584721</v>
      </c>
      <c r="DM36" s="686"/>
      <c r="DN36" s="686"/>
      <c r="DO36" s="686"/>
      <c r="DP36" s="686"/>
      <c r="DQ36" s="686"/>
      <c r="DR36" s="686"/>
      <c r="DS36" s="686"/>
      <c r="DT36" s="686"/>
      <c r="DU36" s="686"/>
      <c r="DV36" s="687"/>
      <c r="DW36" s="690">
        <v>18.5</v>
      </c>
      <c r="DX36" s="719"/>
      <c r="DY36" s="719"/>
      <c r="DZ36" s="719"/>
      <c r="EA36" s="719"/>
      <c r="EB36" s="719"/>
      <c r="EC36" s="720"/>
    </row>
    <row r="37" spans="2:133" ht="11.25" customHeight="1">
      <c r="B37" s="682" t="s">
        <v>328</v>
      </c>
      <c r="C37" s="683"/>
      <c r="D37" s="683"/>
      <c r="E37" s="683"/>
      <c r="F37" s="683"/>
      <c r="G37" s="683"/>
      <c r="H37" s="683"/>
      <c r="I37" s="683"/>
      <c r="J37" s="683"/>
      <c r="K37" s="683"/>
      <c r="L37" s="683"/>
      <c r="M37" s="683"/>
      <c r="N37" s="683"/>
      <c r="O37" s="683"/>
      <c r="P37" s="683"/>
      <c r="Q37" s="684"/>
      <c r="R37" s="685">
        <v>164906</v>
      </c>
      <c r="S37" s="686"/>
      <c r="T37" s="686"/>
      <c r="U37" s="686"/>
      <c r="V37" s="686"/>
      <c r="W37" s="686"/>
      <c r="X37" s="686"/>
      <c r="Y37" s="687"/>
      <c r="Z37" s="688">
        <v>2.6</v>
      </c>
      <c r="AA37" s="688"/>
      <c r="AB37" s="688"/>
      <c r="AC37" s="688"/>
      <c r="AD37" s="689" t="s">
        <v>127</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180000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14815</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169677</v>
      </c>
      <c r="CS37" s="721"/>
      <c r="CT37" s="721"/>
      <c r="CU37" s="721"/>
      <c r="CV37" s="721"/>
      <c r="CW37" s="721"/>
      <c r="CX37" s="721"/>
      <c r="CY37" s="722"/>
      <c r="CZ37" s="690">
        <v>2.9</v>
      </c>
      <c r="DA37" s="719"/>
      <c r="DB37" s="719"/>
      <c r="DC37" s="723"/>
      <c r="DD37" s="694">
        <v>169677</v>
      </c>
      <c r="DE37" s="721"/>
      <c r="DF37" s="721"/>
      <c r="DG37" s="721"/>
      <c r="DH37" s="721"/>
      <c r="DI37" s="721"/>
      <c r="DJ37" s="721"/>
      <c r="DK37" s="722"/>
      <c r="DL37" s="694">
        <v>161992</v>
      </c>
      <c r="DM37" s="721"/>
      <c r="DN37" s="721"/>
      <c r="DO37" s="721"/>
      <c r="DP37" s="721"/>
      <c r="DQ37" s="721"/>
      <c r="DR37" s="721"/>
      <c r="DS37" s="721"/>
      <c r="DT37" s="721"/>
      <c r="DU37" s="721"/>
      <c r="DV37" s="722"/>
      <c r="DW37" s="690">
        <v>5.0999999999999996</v>
      </c>
      <c r="DX37" s="719"/>
      <c r="DY37" s="719"/>
      <c r="DZ37" s="719"/>
      <c r="EA37" s="719"/>
      <c r="EB37" s="719"/>
      <c r="EC37" s="720"/>
    </row>
    <row r="38" spans="2:133" ht="11.25" customHeight="1">
      <c r="B38" s="682" t="s">
        <v>332</v>
      </c>
      <c r="C38" s="683"/>
      <c r="D38" s="683"/>
      <c r="E38" s="683"/>
      <c r="F38" s="683"/>
      <c r="G38" s="683"/>
      <c r="H38" s="683"/>
      <c r="I38" s="683"/>
      <c r="J38" s="683"/>
      <c r="K38" s="683"/>
      <c r="L38" s="683"/>
      <c r="M38" s="683"/>
      <c r="N38" s="683"/>
      <c r="O38" s="683"/>
      <c r="P38" s="683"/>
      <c r="Q38" s="684"/>
      <c r="R38" s="685">
        <v>133830</v>
      </c>
      <c r="S38" s="686"/>
      <c r="T38" s="686"/>
      <c r="U38" s="686"/>
      <c r="V38" s="686"/>
      <c r="W38" s="686"/>
      <c r="X38" s="686"/>
      <c r="Y38" s="687"/>
      <c r="Z38" s="688">
        <v>2.1</v>
      </c>
      <c r="AA38" s="688"/>
      <c r="AB38" s="688"/>
      <c r="AC38" s="688"/>
      <c r="AD38" s="689">
        <v>50</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96267</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1012</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421824</v>
      </c>
      <c r="CS38" s="686"/>
      <c r="CT38" s="686"/>
      <c r="CU38" s="686"/>
      <c r="CV38" s="686"/>
      <c r="CW38" s="686"/>
      <c r="CX38" s="686"/>
      <c r="CY38" s="687"/>
      <c r="CZ38" s="690">
        <v>7.1</v>
      </c>
      <c r="DA38" s="719"/>
      <c r="DB38" s="719"/>
      <c r="DC38" s="723"/>
      <c r="DD38" s="694">
        <v>373901</v>
      </c>
      <c r="DE38" s="686"/>
      <c r="DF38" s="686"/>
      <c r="DG38" s="686"/>
      <c r="DH38" s="686"/>
      <c r="DI38" s="686"/>
      <c r="DJ38" s="686"/>
      <c r="DK38" s="687"/>
      <c r="DL38" s="694">
        <v>251605</v>
      </c>
      <c r="DM38" s="686"/>
      <c r="DN38" s="686"/>
      <c r="DO38" s="686"/>
      <c r="DP38" s="686"/>
      <c r="DQ38" s="686"/>
      <c r="DR38" s="686"/>
      <c r="DS38" s="686"/>
      <c r="DT38" s="686"/>
      <c r="DU38" s="686"/>
      <c r="DV38" s="687"/>
      <c r="DW38" s="690">
        <v>7.9</v>
      </c>
      <c r="DX38" s="719"/>
      <c r="DY38" s="719"/>
      <c r="DZ38" s="719"/>
      <c r="EA38" s="719"/>
      <c r="EB38" s="719"/>
      <c r="EC38" s="720"/>
    </row>
    <row r="39" spans="2:133" ht="11.25" customHeight="1">
      <c r="B39" s="682" t="s">
        <v>336</v>
      </c>
      <c r="C39" s="683"/>
      <c r="D39" s="683"/>
      <c r="E39" s="683"/>
      <c r="F39" s="683"/>
      <c r="G39" s="683"/>
      <c r="H39" s="683"/>
      <c r="I39" s="683"/>
      <c r="J39" s="683"/>
      <c r="K39" s="683"/>
      <c r="L39" s="683"/>
      <c r="M39" s="683"/>
      <c r="N39" s="683"/>
      <c r="O39" s="683"/>
      <c r="P39" s="683"/>
      <c r="Q39" s="684"/>
      <c r="R39" s="685">
        <v>416758</v>
      </c>
      <c r="S39" s="686"/>
      <c r="T39" s="686"/>
      <c r="U39" s="686"/>
      <c r="V39" s="686"/>
      <c r="W39" s="686"/>
      <c r="X39" s="686"/>
      <c r="Y39" s="687"/>
      <c r="Z39" s="688">
        <v>6.6</v>
      </c>
      <c r="AA39" s="688"/>
      <c r="AB39" s="688"/>
      <c r="AC39" s="688"/>
      <c r="AD39" s="689" t="s">
        <v>127</v>
      </c>
      <c r="AE39" s="689"/>
      <c r="AF39" s="689"/>
      <c r="AG39" s="689"/>
      <c r="AH39" s="689"/>
      <c r="AI39" s="689"/>
      <c r="AJ39" s="689"/>
      <c r="AK39" s="689"/>
      <c r="AL39" s="690" t="s">
        <v>127</v>
      </c>
      <c r="AM39" s="691"/>
      <c r="AN39" s="691"/>
      <c r="AO39" s="692"/>
      <c r="AQ39" s="763" t="s">
        <v>337</v>
      </c>
      <c r="AR39" s="764"/>
      <c r="AS39" s="764"/>
      <c r="AT39" s="764"/>
      <c r="AU39" s="764"/>
      <c r="AV39" s="764"/>
      <c r="AW39" s="764"/>
      <c r="AX39" s="764"/>
      <c r="AY39" s="765"/>
      <c r="AZ39" s="685">
        <v>92414</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1648</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151634</v>
      </c>
      <c r="CS39" s="721"/>
      <c r="CT39" s="721"/>
      <c r="CU39" s="721"/>
      <c r="CV39" s="721"/>
      <c r="CW39" s="721"/>
      <c r="CX39" s="721"/>
      <c r="CY39" s="722"/>
      <c r="CZ39" s="690">
        <v>2.6</v>
      </c>
      <c r="DA39" s="719"/>
      <c r="DB39" s="719"/>
      <c r="DC39" s="723"/>
      <c r="DD39" s="694">
        <v>95148</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c r="B40" s="682" t="s">
        <v>340</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173</v>
      </c>
      <c r="AM40" s="691"/>
      <c r="AN40" s="691"/>
      <c r="AO40" s="692"/>
      <c r="AQ40" s="763" t="s">
        <v>341</v>
      </c>
      <c r="AR40" s="764"/>
      <c r="AS40" s="764"/>
      <c r="AT40" s="764"/>
      <c r="AU40" s="764"/>
      <c r="AV40" s="764"/>
      <c r="AW40" s="764"/>
      <c r="AX40" s="764"/>
      <c r="AY40" s="765"/>
      <c r="AZ40" s="685" t="s">
        <v>127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104</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127</v>
      </c>
      <c r="CS40" s="686"/>
      <c r="CT40" s="686"/>
      <c r="CU40" s="686"/>
      <c r="CV40" s="686"/>
      <c r="CW40" s="686"/>
      <c r="CX40" s="686"/>
      <c r="CY40" s="687"/>
      <c r="CZ40" s="690" t="s">
        <v>127</v>
      </c>
      <c r="DA40" s="719"/>
      <c r="DB40" s="719"/>
      <c r="DC40" s="723"/>
      <c r="DD40" s="694" t="s">
        <v>173</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19"/>
      <c r="DY40" s="719"/>
      <c r="DZ40" s="719"/>
      <c r="EA40" s="719"/>
      <c r="EB40" s="719"/>
      <c r="EC40" s="720"/>
    </row>
    <row r="41" spans="2:133" ht="11.25" customHeight="1">
      <c r="B41" s="682" t="s">
        <v>345</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346</v>
      </c>
      <c r="AR41" s="764"/>
      <c r="AS41" s="764"/>
      <c r="AT41" s="764"/>
      <c r="AU41" s="764"/>
      <c r="AV41" s="764"/>
      <c r="AW41" s="764"/>
      <c r="AX41" s="764"/>
      <c r="AY41" s="765"/>
      <c r="AZ41" s="685">
        <v>78717</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3</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173</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207958</v>
      </c>
      <c r="S42" s="686"/>
      <c r="T42" s="686"/>
      <c r="U42" s="686"/>
      <c r="V42" s="686"/>
      <c r="W42" s="686"/>
      <c r="X42" s="686"/>
      <c r="Y42" s="687"/>
      <c r="Z42" s="688">
        <v>3.3</v>
      </c>
      <c r="AA42" s="688"/>
      <c r="AB42" s="688"/>
      <c r="AC42" s="688"/>
      <c r="AD42" s="689" t="s">
        <v>127</v>
      </c>
      <c r="AE42" s="689"/>
      <c r="AF42" s="689"/>
      <c r="AG42" s="689"/>
      <c r="AH42" s="689"/>
      <c r="AI42" s="689"/>
      <c r="AJ42" s="689"/>
      <c r="AK42" s="689"/>
      <c r="AL42" s="690" t="s">
        <v>127</v>
      </c>
      <c r="AM42" s="691"/>
      <c r="AN42" s="691"/>
      <c r="AO42" s="692"/>
      <c r="AQ42" s="784" t="s">
        <v>350</v>
      </c>
      <c r="AR42" s="785"/>
      <c r="AS42" s="785"/>
      <c r="AT42" s="785"/>
      <c r="AU42" s="785"/>
      <c r="AV42" s="785"/>
      <c r="AW42" s="785"/>
      <c r="AX42" s="785"/>
      <c r="AY42" s="786"/>
      <c r="AZ42" s="776">
        <v>246840</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349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628631</v>
      </c>
      <c r="CS42" s="686"/>
      <c r="CT42" s="686"/>
      <c r="CU42" s="686"/>
      <c r="CV42" s="686"/>
      <c r="CW42" s="686"/>
      <c r="CX42" s="686"/>
      <c r="CY42" s="687"/>
      <c r="CZ42" s="690">
        <v>10.6</v>
      </c>
      <c r="DA42" s="691"/>
      <c r="DB42" s="691"/>
      <c r="DC42" s="703"/>
      <c r="DD42" s="694">
        <v>213334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353</v>
      </c>
      <c r="C43" s="736"/>
      <c r="D43" s="736"/>
      <c r="E43" s="736"/>
      <c r="F43" s="736"/>
      <c r="G43" s="736"/>
      <c r="H43" s="736"/>
      <c r="I43" s="736"/>
      <c r="J43" s="736"/>
      <c r="K43" s="736"/>
      <c r="L43" s="736"/>
      <c r="M43" s="736"/>
      <c r="N43" s="736"/>
      <c r="O43" s="736"/>
      <c r="P43" s="736"/>
      <c r="Q43" s="737"/>
      <c r="R43" s="776">
        <v>6276967</v>
      </c>
      <c r="S43" s="777"/>
      <c r="T43" s="777"/>
      <c r="U43" s="777"/>
      <c r="V43" s="777"/>
      <c r="W43" s="777"/>
      <c r="X43" s="777"/>
      <c r="Y43" s="778"/>
      <c r="Z43" s="779">
        <v>100</v>
      </c>
      <c r="AA43" s="779"/>
      <c r="AB43" s="779"/>
      <c r="AC43" s="779"/>
      <c r="AD43" s="780">
        <v>2960292</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t="s">
        <v>127</v>
      </c>
      <c r="CS43" s="721"/>
      <c r="CT43" s="721"/>
      <c r="CU43" s="721"/>
      <c r="CV43" s="721"/>
      <c r="CW43" s="721"/>
      <c r="CX43" s="721"/>
      <c r="CY43" s="722"/>
      <c r="CZ43" s="690" t="s">
        <v>127</v>
      </c>
      <c r="DA43" s="719"/>
      <c r="DB43" s="719"/>
      <c r="DC43" s="723"/>
      <c r="DD43" s="694" t="s">
        <v>355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628631</v>
      </c>
      <c r="CS44" s="686"/>
      <c r="CT44" s="686"/>
      <c r="CU44" s="686"/>
      <c r="CV44" s="686"/>
      <c r="CW44" s="686"/>
      <c r="CX44" s="686"/>
      <c r="CY44" s="687"/>
      <c r="CZ44" s="690">
        <v>10.6</v>
      </c>
      <c r="DA44" s="691"/>
      <c r="DB44" s="691"/>
      <c r="DC44" s="703"/>
      <c r="DD44" s="694">
        <v>213334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270890</v>
      </c>
      <c r="CS45" s="721"/>
      <c r="CT45" s="721"/>
      <c r="CU45" s="721"/>
      <c r="CV45" s="721"/>
      <c r="CW45" s="721"/>
      <c r="CX45" s="721"/>
      <c r="CY45" s="722"/>
      <c r="CZ45" s="690">
        <v>4.5999999999999996</v>
      </c>
      <c r="DA45" s="719"/>
      <c r="DB45" s="719"/>
      <c r="DC45" s="723"/>
      <c r="DD45" s="694">
        <v>68677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352941</v>
      </c>
      <c r="CS46" s="686"/>
      <c r="CT46" s="686"/>
      <c r="CU46" s="686"/>
      <c r="CV46" s="686"/>
      <c r="CW46" s="686"/>
      <c r="CX46" s="686"/>
      <c r="CY46" s="687"/>
      <c r="CZ46" s="690">
        <v>5.9</v>
      </c>
      <c r="DA46" s="691"/>
      <c r="DB46" s="691"/>
      <c r="DC46" s="703"/>
      <c r="DD46" s="694">
        <v>143217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355</v>
      </c>
      <c r="CS47" s="721"/>
      <c r="CT47" s="721"/>
      <c r="CU47" s="721"/>
      <c r="CV47" s="721"/>
      <c r="CW47" s="721"/>
      <c r="CX47" s="721"/>
      <c r="CY47" s="722"/>
      <c r="CZ47" s="690" t="s">
        <v>127</v>
      </c>
      <c r="DA47" s="719"/>
      <c r="DB47" s="719"/>
      <c r="DC47" s="723"/>
      <c r="DD47" s="694" t="s">
        <v>355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355</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5936464</v>
      </c>
      <c r="CS49" s="756"/>
      <c r="CT49" s="756"/>
      <c r="CU49" s="756"/>
      <c r="CV49" s="756"/>
      <c r="CW49" s="756"/>
      <c r="CX49" s="756"/>
      <c r="CY49" s="787"/>
      <c r="CZ49" s="781">
        <v>100</v>
      </c>
      <c r="DA49" s="788"/>
      <c r="DB49" s="788"/>
      <c r="DC49" s="789"/>
      <c r="DD49" s="790">
        <v>3736211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ZFJknuM3YXvZ//PlLcWyRW2FHYGEYDI/z1gLq6pmf8cWK8Dy8ugApx76uC3d3Vjd5wcsrpi4EAZuNSZB6Wp1A==" saltValue="pfAlNSrm7CQrzae2hIviT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6277</v>
      </c>
      <c r="R7" s="821"/>
      <c r="S7" s="821"/>
      <c r="T7" s="821"/>
      <c r="U7" s="821"/>
      <c r="V7" s="821">
        <v>5936</v>
      </c>
      <c r="W7" s="821"/>
      <c r="X7" s="821"/>
      <c r="Y7" s="821"/>
      <c r="Z7" s="821"/>
      <c r="AA7" s="821">
        <v>341</v>
      </c>
      <c r="AB7" s="821"/>
      <c r="AC7" s="821"/>
      <c r="AD7" s="821"/>
      <c r="AE7" s="822"/>
      <c r="AF7" s="823">
        <v>324</v>
      </c>
      <c r="AG7" s="824"/>
      <c r="AH7" s="824"/>
      <c r="AI7" s="824"/>
      <c r="AJ7" s="825"/>
      <c r="AK7" s="860" t="s">
        <v>596</v>
      </c>
      <c r="AL7" s="861"/>
      <c r="AM7" s="861"/>
      <c r="AN7" s="861"/>
      <c r="AO7" s="861"/>
      <c r="AP7" s="861">
        <v>4656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389</v>
      </c>
      <c r="B23" s="876" t="s">
        <v>390</v>
      </c>
      <c r="C23" s="877"/>
      <c r="D23" s="877"/>
      <c r="E23" s="877"/>
      <c r="F23" s="877"/>
      <c r="G23" s="877"/>
      <c r="H23" s="877"/>
      <c r="I23" s="877"/>
      <c r="J23" s="877"/>
      <c r="K23" s="877"/>
      <c r="L23" s="877"/>
      <c r="M23" s="877"/>
      <c r="N23" s="877"/>
      <c r="O23" s="877"/>
      <c r="P23" s="878"/>
      <c r="Q23" s="879">
        <v>6277</v>
      </c>
      <c r="R23" s="880"/>
      <c r="S23" s="880"/>
      <c r="T23" s="880"/>
      <c r="U23" s="880"/>
      <c r="V23" s="880">
        <v>5936</v>
      </c>
      <c r="W23" s="880"/>
      <c r="X23" s="880"/>
      <c r="Y23" s="880"/>
      <c r="Z23" s="880"/>
      <c r="AA23" s="880">
        <v>341</v>
      </c>
      <c r="AB23" s="880"/>
      <c r="AC23" s="880"/>
      <c r="AD23" s="880"/>
      <c r="AE23" s="881"/>
      <c r="AF23" s="882">
        <v>324</v>
      </c>
      <c r="AG23" s="880"/>
      <c r="AH23" s="880"/>
      <c r="AI23" s="880"/>
      <c r="AJ23" s="883"/>
      <c r="AK23" s="884"/>
      <c r="AL23" s="885"/>
      <c r="AM23" s="885"/>
      <c r="AN23" s="885"/>
      <c r="AO23" s="885"/>
      <c r="AP23" s="880">
        <v>4656</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401</v>
      </c>
      <c r="C28" s="818"/>
      <c r="D28" s="818"/>
      <c r="E28" s="818"/>
      <c r="F28" s="818"/>
      <c r="G28" s="818"/>
      <c r="H28" s="818"/>
      <c r="I28" s="818"/>
      <c r="J28" s="818"/>
      <c r="K28" s="818"/>
      <c r="L28" s="818"/>
      <c r="M28" s="818"/>
      <c r="N28" s="818"/>
      <c r="O28" s="818"/>
      <c r="P28" s="819"/>
      <c r="Q28" s="907">
        <v>882</v>
      </c>
      <c r="R28" s="908"/>
      <c r="S28" s="908"/>
      <c r="T28" s="908"/>
      <c r="U28" s="908"/>
      <c r="V28" s="908">
        <v>863</v>
      </c>
      <c r="W28" s="908"/>
      <c r="X28" s="908"/>
      <c r="Y28" s="908"/>
      <c r="Z28" s="908"/>
      <c r="AA28" s="908">
        <v>19</v>
      </c>
      <c r="AB28" s="908"/>
      <c r="AC28" s="908"/>
      <c r="AD28" s="908"/>
      <c r="AE28" s="909"/>
      <c r="AF28" s="910">
        <v>19</v>
      </c>
      <c r="AG28" s="908"/>
      <c r="AH28" s="908"/>
      <c r="AI28" s="908"/>
      <c r="AJ28" s="911"/>
      <c r="AK28" s="912">
        <v>79</v>
      </c>
      <c r="AL28" s="904"/>
      <c r="AM28" s="904"/>
      <c r="AN28" s="904"/>
      <c r="AO28" s="904"/>
      <c r="AP28" s="904" t="s">
        <v>596</v>
      </c>
      <c r="AQ28" s="904"/>
      <c r="AR28" s="904"/>
      <c r="AS28" s="904"/>
      <c r="AT28" s="904"/>
      <c r="AU28" s="904" t="s">
        <v>596</v>
      </c>
      <c r="AV28" s="904"/>
      <c r="AW28" s="904"/>
      <c r="AX28" s="904"/>
      <c r="AY28" s="904"/>
      <c r="AZ28" s="904" t="s">
        <v>596</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402</v>
      </c>
      <c r="C29" s="842"/>
      <c r="D29" s="842"/>
      <c r="E29" s="842"/>
      <c r="F29" s="842"/>
      <c r="G29" s="842"/>
      <c r="H29" s="842"/>
      <c r="I29" s="842"/>
      <c r="J29" s="842"/>
      <c r="K29" s="842"/>
      <c r="L29" s="842"/>
      <c r="M29" s="842"/>
      <c r="N29" s="842"/>
      <c r="O29" s="842"/>
      <c r="P29" s="843"/>
      <c r="Q29" s="844">
        <v>158</v>
      </c>
      <c r="R29" s="845"/>
      <c r="S29" s="845"/>
      <c r="T29" s="845"/>
      <c r="U29" s="845"/>
      <c r="V29" s="845">
        <v>153</v>
      </c>
      <c r="W29" s="845"/>
      <c r="X29" s="845"/>
      <c r="Y29" s="845"/>
      <c r="Z29" s="845"/>
      <c r="AA29" s="845">
        <v>5</v>
      </c>
      <c r="AB29" s="845"/>
      <c r="AC29" s="845"/>
      <c r="AD29" s="845"/>
      <c r="AE29" s="846"/>
      <c r="AF29" s="847">
        <v>5</v>
      </c>
      <c r="AG29" s="848"/>
      <c r="AH29" s="848"/>
      <c r="AI29" s="848"/>
      <c r="AJ29" s="849"/>
      <c r="AK29" s="915">
        <v>37</v>
      </c>
      <c r="AL29" s="916"/>
      <c r="AM29" s="916"/>
      <c r="AN29" s="916"/>
      <c r="AO29" s="916"/>
      <c r="AP29" s="916" t="s">
        <v>596</v>
      </c>
      <c r="AQ29" s="916"/>
      <c r="AR29" s="916"/>
      <c r="AS29" s="916"/>
      <c r="AT29" s="916"/>
      <c r="AU29" s="916" t="s">
        <v>596</v>
      </c>
      <c r="AV29" s="916"/>
      <c r="AW29" s="916"/>
      <c r="AX29" s="916"/>
      <c r="AY29" s="916"/>
      <c r="AZ29" s="916" t="s">
        <v>596</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403</v>
      </c>
      <c r="C30" s="842"/>
      <c r="D30" s="842"/>
      <c r="E30" s="842"/>
      <c r="F30" s="842"/>
      <c r="G30" s="842"/>
      <c r="H30" s="842"/>
      <c r="I30" s="842"/>
      <c r="J30" s="842"/>
      <c r="K30" s="842"/>
      <c r="L30" s="842"/>
      <c r="M30" s="842"/>
      <c r="N30" s="842"/>
      <c r="O30" s="842"/>
      <c r="P30" s="843"/>
      <c r="Q30" s="844">
        <v>252</v>
      </c>
      <c r="R30" s="845"/>
      <c r="S30" s="845"/>
      <c r="T30" s="845"/>
      <c r="U30" s="845"/>
      <c r="V30" s="845">
        <v>192</v>
      </c>
      <c r="W30" s="845"/>
      <c r="X30" s="845"/>
      <c r="Y30" s="845"/>
      <c r="Z30" s="845"/>
      <c r="AA30" s="845">
        <v>60</v>
      </c>
      <c r="AB30" s="845"/>
      <c r="AC30" s="845"/>
      <c r="AD30" s="845"/>
      <c r="AE30" s="846"/>
      <c r="AF30" s="847">
        <v>553</v>
      </c>
      <c r="AG30" s="848"/>
      <c r="AH30" s="848"/>
      <c r="AI30" s="848"/>
      <c r="AJ30" s="849"/>
      <c r="AK30" s="915">
        <v>90</v>
      </c>
      <c r="AL30" s="916"/>
      <c r="AM30" s="916"/>
      <c r="AN30" s="916"/>
      <c r="AO30" s="916"/>
      <c r="AP30" s="916">
        <v>907</v>
      </c>
      <c r="AQ30" s="916"/>
      <c r="AR30" s="916"/>
      <c r="AS30" s="916"/>
      <c r="AT30" s="916"/>
      <c r="AU30" s="916">
        <v>488</v>
      </c>
      <c r="AV30" s="916"/>
      <c r="AW30" s="916"/>
      <c r="AX30" s="916"/>
      <c r="AY30" s="916"/>
      <c r="AZ30" s="916" t="s">
        <v>596</v>
      </c>
      <c r="BA30" s="916"/>
      <c r="BB30" s="916"/>
      <c r="BC30" s="916"/>
      <c r="BD30" s="916"/>
      <c r="BE30" s="913" t="s">
        <v>404</v>
      </c>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434</v>
      </c>
      <c r="R31" s="845"/>
      <c r="S31" s="845"/>
      <c r="T31" s="845"/>
      <c r="U31" s="845"/>
      <c r="V31" s="845">
        <v>403</v>
      </c>
      <c r="W31" s="845"/>
      <c r="X31" s="845"/>
      <c r="Y31" s="845"/>
      <c r="Z31" s="845"/>
      <c r="AA31" s="845">
        <v>31</v>
      </c>
      <c r="AB31" s="845"/>
      <c r="AC31" s="845"/>
      <c r="AD31" s="845"/>
      <c r="AE31" s="846"/>
      <c r="AF31" s="847">
        <v>12</v>
      </c>
      <c r="AG31" s="848"/>
      <c r="AH31" s="848"/>
      <c r="AI31" s="848"/>
      <c r="AJ31" s="849"/>
      <c r="AK31" s="915">
        <v>180</v>
      </c>
      <c r="AL31" s="916"/>
      <c r="AM31" s="916"/>
      <c r="AN31" s="916"/>
      <c r="AO31" s="916"/>
      <c r="AP31" s="916">
        <v>2677</v>
      </c>
      <c r="AQ31" s="916"/>
      <c r="AR31" s="916"/>
      <c r="AS31" s="916"/>
      <c r="AT31" s="916"/>
      <c r="AU31" s="916">
        <v>1933</v>
      </c>
      <c r="AV31" s="916"/>
      <c r="AW31" s="916"/>
      <c r="AX31" s="916"/>
      <c r="AY31" s="916"/>
      <c r="AZ31" s="916" t="s">
        <v>596</v>
      </c>
      <c r="BA31" s="916"/>
      <c r="BB31" s="916"/>
      <c r="BC31" s="916"/>
      <c r="BD31" s="916"/>
      <c r="BE31" s="913" t="s">
        <v>404</v>
      </c>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406</v>
      </c>
      <c r="C32" s="842"/>
      <c r="D32" s="842"/>
      <c r="E32" s="842"/>
      <c r="F32" s="842"/>
      <c r="G32" s="842"/>
      <c r="H32" s="842"/>
      <c r="I32" s="842"/>
      <c r="J32" s="842"/>
      <c r="K32" s="842"/>
      <c r="L32" s="842"/>
      <c r="M32" s="842"/>
      <c r="N32" s="842"/>
      <c r="O32" s="842"/>
      <c r="P32" s="843"/>
      <c r="Q32" s="844">
        <v>266</v>
      </c>
      <c r="R32" s="845"/>
      <c r="S32" s="845"/>
      <c r="T32" s="845"/>
      <c r="U32" s="845"/>
      <c r="V32" s="845">
        <v>232</v>
      </c>
      <c r="W32" s="845"/>
      <c r="X32" s="845"/>
      <c r="Y32" s="845"/>
      <c r="Z32" s="845"/>
      <c r="AA32" s="845">
        <v>34</v>
      </c>
      <c r="AB32" s="845"/>
      <c r="AC32" s="845"/>
      <c r="AD32" s="845"/>
      <c r="AE32" s="846"/>
      <c r="AF32" s="847">
        <v>34</v>
      </c>
      <c r="AG32" s="848"/>
      <c r="AH32" s="848"/>
      <c r="AI32" s="848"/>
      <c r="AJ32" s="849"/>
      <c r="AK32" s="915">
        <v>96</v>
      </c>
      <c r="AL32" s="916"/>
      <c r="AM32" s="916"/>
      <c r="AN32" s="916"/>
      <c r="AO32" s="916"/>
      <c r="AP32" s="916" t="s">
        <v>596</v>
      </c>
      <c r="AQ32" s="916"/>
      <c r="AR32" s="916"/>
      <c r="AS32" s="916"/>
      <c r="AT32" s="916"/>
      <c r="AU32" s="916" t="s">
        <v>596</v>
      </c>
      <c r="AV32" s="916"/>
      <c r="AW32" s="916"/>
      <c r="AX32" s="916"/>
      <c r="AY32" s="916"/>
      <c r="AZ32" s="916" t="s">
        <v>596</v>
      </c>
      <c r="BA32" s="916"/>
      <c r="BB32" s="916"/>
      <c r="BC32" s="916"/>
      <c r="BD32" s="916"/>
      <c r="BE32" s="913" t="s">
        <v>407</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389</v>
      </c>
      <c r="B63" s="876" t="s">
        <v>409</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623</v>
      </c>
      <c r="AG63" s="927"/>
      <c r="AH63" s="927"/>
      <c r="AI63" s="927"/>
      <c r="AJ63" s="928"/>
      <c r="AK63" s="929"/>
      <c r="AL63" s="924"/>
      <c r="AM63" s="924"/>
      <c r="AN63" s="924"/>
      <c r="AO63" s="924"/>
      <c r="AP63" s="927">
        <v>3584</v>
      </c>
      <c r="AQ63" s="927"/>
      <c r="AR63" s="927"/>
      <c r="AS63" s="927"/>
      <c r="AT63" s="927"/>
      <c r="AU63" s="927">
        <v>2421</v>
      </c>
      <c r="AV63" s="927"/>
      <c r="AW63" s="927"/>
      <c r="AX63" s="927"/>
      <c r="AY63" s="927"/>
      <c r="AZ63" s="931"/>
      <c r="BA63" s="931"/>
      <c r="BB63" s="931"/>
      <c r="BC63" s="931"/>
      <c r="BD63" s="931"/>
      <c r="BE63" s="932"/>
      <c r="BF63" s="932"/>
      <c r="BG63" s="932"/>
      <c r="BH63" s="932"/>
      <c r="BI63" s="933"/>
      <c r="BJ63" s="934" t="s">
        <v>410</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412</v>
      </c>
      <c r="B66" s="827"/>
      <c r="C66" s="827"/>
      <c r="D66" s="827"/>
      <c r="E66" s="827"/>
      <c r="F66" s="827"/>
      <c r="G66" s="827"/>
      <c r="H66" s="827"/>
      <c r="I66" s="827"/>
      <c r="J66" s="827"/>
      <c r="K66" s="827"/>
      <c r="L66" s="827"/>
      <c r="M66" s="827"/>
      <c r="N66" s="827"/>
      <c r="O66" s="827"/>
      <c r="P66" s="828"/>
      <c r="Q66" s="803" t="s">
        <v>393</v>
      </c>
      <c r="R66" s="804"/>
      <c r="S66" s="804"/>
      <c r="T66" s="804"/>
      <c r="U66" s="805"/>
      <c r="V66" s="803" t="s">
        <v>394</v>
      </c>
      <c r="W66" s="804"/>
      <c r="X66" s="804"/>
      <c r="Y66" s="804"/>
      <c r="Z66" s="805"/>
      <c r="AA66" s="803" t="s">
        <v>413</v>
      </c>
      <c r="AB66" s="804"/>
      <c r="AC66" s="804"/>
      <c r="AD66" s="804"/>
      <c r="AE66" s="805"/>
      <c r="AF66" s="937" t="s">
        <v>414</v>
      </c>
      <c r="AG66" s="899"/>
      <c r="AH66" s="899"/>
      <c r="AI66" s="899"/>
      <c r="AJ66" s="938"/>
      <c r="AK66" s="803" t="s">
        <v>397</v>
      </c>
      <c r="AL66" s="827"/>
      <c r="AM66" s="827"/>
      <c r="AN66" s="827"/>
      <c r="AO66" s="828"/>
      <c r="AP66" s="803" t="s">
        <v>415</v>
      </c>
      <c r="AQ66" s="804"/>
      <c r="AR66" s="804"/>
      <c r="AS66" s="804"/>
      <c r="AT66" s="805"/>
      <c r="AU66" s="803" t="s">
        <v>416</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c r="A68" s="260">
        <v>1</v>
      </c>
      <c r="B68" s="954" t="s">
        <v>570</v>
      </c>
      <c r="C68" s="955"/>
      <c r="D68" s="955"/>
      <c r="E68" s="955"/>
      <c r="F68" s="955"/>
      <c r="G68" s="955"/>
      <c r="H68" s="955"/>
      <c r="I68" s="955"/>
      <c r="J68" s="955"/>
      <c r="K68" s="955"/>
      <c r="L68" s="955"/>
      <c r="M68" s="955"/>
      <c r="N68" s="955"/>
      <c r="O68" s="955"/>
      <c r="P68" s="956"/>
      <c r="Q68" s="957">
        <v>83</v>
      </c>
      <c r="R68" s="951"/>
      <c r="S68" s="951"/>
      <c r="T68" s="951"/>
      <c r="U68" s="951"/>
      <c r="V68" s="951">
        <v>81</v>
      </c>
      <c r="W68" s="951"/>
      <c r="X68" s="951"/>
      <c r="Y68" s="951"/>
      <c r="Z68" s="951"/>
      <c r="AA68" s="951">
        <v>2</v>
      </c>
      <c r="AB68" s="951"/>
      <c r="AC68" s="951"/>
      <c r="AD68" s="951"/>
      <c r="AE68" s="951"/>
      <c r="AF68" s="951">
        <v>2</v>
      </c>
      <c r="AG68" s="951"/>
      <c r="AH68" s="951"/>
      <c r="AI68" s="951"/>
      <c r="AJ68" s="951"/>
      <c r="AK68" s="951" t="s">
        <v>506</v>
      </c>
      <c r="AL68" s="951"/>
      <c r="AM68" s="951"/>
      <c r="AN68" s="951"/>
      <c r="AO68" s="951"/>
      <c r="AP68" s="951" t="s">
        <v>506</v>
      </c>
      <c r="AQ68" s="951"/>
      <c r="AR68" s="951"/>
      <c r="AS68" s="951"/>
      <c r="AT68" s="951"/>
      <c r="AU68" s="951" t="s">
        <v>506</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c r="A69" s="263">
        <v>2</v>
      </c>
      <c r="B69" s="958" t="s">
        <v>571</v>
      </c>
      <c r="C69" s="959"/>
      <c r="D69" s="959"/>
      <c r="E69" s="959"/>
      <c r="F69" s="959"/>
      <c r="G69" s="959"/>
      <c r="H69" s="959"/>
      <c r="I69" s="959"/>
      <c r="J69" s="959"/>
      <c r="K69" s="959"/>
      <c r="L69" s="959"/>
      <c r="M69" s="959"/>
      <c r="N69" s="959"/>
      <c r="O69" s="959"/>
      <c r="P69" s="960"/>
      <c r="Q69" s="961">
        <v>10665</v>
      </c>
      <c r="R69" s="916"/>
      <c r="S69" s="916"/>
      <c r="T69" s="916"/>
      <c r="U69" s="916"/>
      <c r="V69" s="916">
        <v>10638</v>
      </c>
      <c r="W69" s="916"/>
      <c r="X69" s="916"/>
      <c r="Y69" s="916"/>
      <c r="Z69" s="916"/>
      <c r="AA69" s="916">
        <v>27</v>
      </c>
      <c r="AB69" s="916"/>
      <c r="AC69" s="916"/>
      <c r="AD69" s="916"/>
      <c r="AE69" s="916"/>
      <c r="AF69" s="916">
        <v>27</v>
      </c>
      <c r="AG69" s="916"/>
      <c r="AH69" s="916"/>
      <c r="AI69" s="916"/>
      <c r="AJ69" s="916"/>
      <c r="AK69" s="916" t="s">
        <v>506</v>
      </c>
      <c r="AL69" s="916"/>
      <c r="AM69" s="916"/>
      <c r="AN69" s="916"/>
      <c r="AO69" s="916"/>
      <c r="AP69" s="916" t="s">
        <v>506</v>
      </c>
      <c r="AQ69" s="916"/>
      <c r="AR69" s="916"/>
      <c r="AS69" s="916"/>
      <c r="AT69" s="916"/>
      <c r="AU69" s="916" t="s">
        <v>506</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c r="A70" s="263">
        <v>3</v>
      </c>
      <c r="B70" s="958" t="s">
        <v>572</v>
      </c>
      <c r="C70" s="959"/>
      <c r="D70" s="959"/>
      <c r="E70" s="959"/>
      <c r="F70" s="959"/>
      <c r="G70" s="959"/>
      <c r="H70" s="959"/>
      <c r="I70" s="959"/>
      <c r="J70" s="959"/>
      <c r="K70" s="959"/>
      <c r="L70" s="959"/>
      <c r="M70" s="959"/>
      <c r="N70" s="959"/>
      <c r="O70" s="959"/>
      <c r="P70" s="960"/>
      <c r="Q70" s="961">
        <v>60</v>
      </c>
      <c r="R70" s="916"/>
      <c r="S70" s="916"/>
      <c r="T70" s="916"/>
      <c r="U70" s="916"/>
      <c r="V70" s="916">
        <v>60</v>
      </c>
      <c r="W70" s="916"/>
      <c r="X70" s="916"/>
      <c r="Y70" s="916"/>
      <c r="Z70" s="916"/>
      <c r="AA70" s="916" t="s">
        <v>506</v>
      </c>
      <c r="AB70" s="916"/>
      <c r="AC70" s="916"/>
      <c r="AD70" s="916"/>
      <c r="AE70" s="916"/>
      <c r="AF70" s="916" t="s">
        <v>506</v>
      </c>
      <c r="AG70" s="916"/>
      <c r="AH70" s="916"/>
      <c r="AI70" s="916"/>
      <c r="AJ70" s="916"/>
      <c r="AK70" s="916" t="s">
        <v>506</v>
      </c>
      <c r="AL70" s="916"/>
      <c r="AM70" s="916"/>
      <c r="AN70" s="916"/>
      <c r="AO70" s="916"/>
      <c r="AP70" s="916" t="s">
        <v>506</v>
      </c>
      <c r="AQ70" s="916"/>
      <c r="AR70" s="916"/>
      <c r="AS70" s="916"/>
      <c r="AT70" s="916"/>
      <c r="AU70" s="916" t="s">
        <v>506</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c r="A71" s="263">
        <v>4</v>
      </c>
      <c r="B71" s="958" t="s">
        <v>573</v>
      </c>
      <c r="C71" s="959"/>
      <c r="D71" s="959"/>
      <c r="E71" s="959"/>
      <c r="F71" s="959"/>
      <c r="G71" s="959"/>
      <c r="H71" s="959"/>
      <c r="I71" s="959"/>
      <c r="J71" s="959"/>
      <c r="K71" s="959"/>
      <c r="L71" s="959"/>
      <c r="M71" s="959"/>
      <c r="N71" s="959"/>
      <c r="O71" s="959"/>
      <c r="P71" s="960"/>
      <c r="Q71" s="961">
        <v>198</v>
      </c>
      <c r="R71" s="916"/>
      <c r="S71" s="916"/>
      <c r="T71" s="916"/>
      <c r="U71" s="916"/>
      <c r="V71" s="916">
        <v>188</v>
      </c>
      <c r="W71" s="916"/>
      <c r="X71" s="916"/>
      <c r="Y71" s="916"/>
      <c r="Z71" s="916"/>
      <c r="AA71" s="916">
        <v>10</v>
      </c>
      <c r="AB71" s="916"/>
      <c r="AC71" s="916"/>
      <c r="AD71" s="916"/>
      <c r="AE71" s="916"/>
      <c r="AF71" s="916">
        <v>10</v>
      </c>
      <c r="AG71" s="916"/>
      <c r="AH71" s="916"/>
      <c r="AI71" s="916"/>
      <c r="AJ71" s="916"/>
      <c r="AK71" s="916" t="s">
        <v>506</v>
      </c>
      <c r="AL71" s="916"/>
      <c r="AM71" s="916"/>
      <c r="AN71" s="916"/>
      <c r="AO71" s="916"/>
      <c r="AP71" s="916" t="s">
        <v>506</v>
      </c>
      <c r="AQ71" s="916"/>
      <c r="AR71" s="916"/>
      <c r="AS71" s="916"/>
      <c r="AT71" s="916"/>
      <c r="AU71" s="916" t="s">
        <v>506</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c r="A72" s="263">
        <v>5</v>
      </c>
      <c r="B72" s="958" t="s">
        <v>574</v>
      </c>
      <c r="C72" s="959"/>
      <c r="D72" s="959"/>
      <c r="E72" s="959"/>
      <c r="F72" s="959"/>
      <c r="G72" s="959"/>
      <c r="H72" s="959"/>
      <c r="I72" s="959"/>
      <c r="J72" s="959"/>
      <c r="K72" s="959"/>
      <c r="L72" s="959"/>
      <c r="M72" s="959"/>
      <c r="N72" s="959"/>
      <c r="O72" s="959"/>
      <c r="P72" s="960"/>
      <c r="Q72" s="961">
        <v>21</v>
      </c>
      <c r="R72" s="916"/>
      <c r="S72" s="916"/>
      <c r="T72" s="916"/>
      <c r="U72" s="916"/>
      <c r="V72" s="916">
        <v>20</v>
      </c>
      <c r="W72" s="916"/>
      <c r="X72" s="916"/>
      <c r="Y72" s="916"/>
      <c r="Z72" s="916"/>
      <c r="AA72" s="916">
        <v>1</v>
      </c>
      <c r="AB72" s="916"/>
      <c r="AC72" s="916"/>
      <c r="AD72" s="916"/>
      <c r="AE72" s="916"/>
      <c r="AF72" s="916">
        <v>1</v>
      </c>
      <c r="AG72" s="916"/>
      <c r="AH72" s="916"/>
      <c r="AI72" s="916"/>
      <c r="AJ72" s="916"/>
      <c r="AK72" s="916" t="s">
        <v>506</v>
      </c>
      <c r="AL72" s="916"/>
      <c r="AM72" s="916"/>
      <c r="AN72" s="916"/>
      <c r="AO72" s="916"/>
      <c r="AP72" s="916" t="s">
        <v>506</v>
      </c>
      <c r="AQ72" s="916"/>
      <c r="AR72" s="916"/>
      <c r="AS72" s="916"/>
      <c r="AT72" s="916"/>
      <c r="AU72" s="916" t="s">
        <v>506</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c r="A73" s="263">
        <v>6</v>
      </c>
      <c r="B73" s="958" t="s">
        <v>575</v>
      </c>
      <c r="C73" s="959"/>
      <c r="D73" s="959"/>
      <c r="E73" s="959"/>
      <c r="F73" s="959"/>
      <c r="G73" s="959"/>
      <c r="H73" s="959"/>
      <c r="I73" s="959"/>
      <c r="J73" s="959"/>
      <c r="K73" s="959"/>
      <c r="L73" s="959"/>
      <c r="M73" s="959"/>
      <c r="N73" s="959"/>
      <c r="O73" s="959"/>
      <c r="P73" s="960"/>
      <c r="Q73" s="961">
        <v>117</v>
      </c>
      <c r="R73" s="916"/>
      <c r="S73" s="916"/>
      <c r="T73" s="916"/>
      <c r="U73" s="916"/>
      <c r="V73" s="916">
        <v>85</v>
      </c>
      <c r="W73" s="916"/>
      <c r="X73" s="916"/>
      <c r="Y73" s="916"/>
      <c r="Z73" s="916"/>
      <c r="AA73" s="916">
        <v>32</v>
      </c>
      <c r="AB73" s="916"/>
      <c r="AC73" s="916"/>
      <c r="AD73" s="916"/>
      <c r="AE73" s="916"/>
      <c r="AF73" s="916">
        <v>32</v>
      </c>
      <c r="AG73" s="916"/>
      <c r="AH73" s="916"/>
      <c r="AI73" s="916"/>
      <c r="AJ73" s="916"/>
      <c r="AK73" s="916">
        <v>10</v>
      </c>
      <c r="AL73" s="916"/>
      <c r="AM73" s="916"/>
      <c r="AN73" s="916"/>
      <c r="AO73" s="916"/>
      <c r="AP73" s="916" t="s">
        <v>506</v>
      </c>
      <c r="AQ73" s="916"/>
      <c r="AR73" s="916"/>
      <c r="AS73" s="916"/>
      <c r="AT73" s="916"/>
      <c r="AU73" s="916" t="s">
        <v>506</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c r="A74" s="263">
        <v>7</v>
      </c>
      <c r="B74" s="958" t="s">
        <v>576</v>
      </c>
      <c r="C74" s="959"/>
      <c r="D74" s="959"/>
      <c r="E74" s="959"/>
      <c r="F74" s="959"/>
      <c r="G74" s="959"/>
      <c r="H74" s="959"/>
      <c r="I74" s="959"/>
      <c r="J74" s="959"/>
      <c r="K74" s="959"/>
      <c r="L74" s="959"/>
      <c r="M74" s="959"/>
      <c r="N74" s="959"/>
      <c r="O74" s="959"/>
      <c r="P74" s="960"/>
      <c r="Q74" s="961">
        <v>454</v>
      </c>
      <c r="R74" s="916"/>
      <c r="S74" s="916"/>
      <c r="T74" s="916"/>
      <c r="U74" s="916"/>
      <c r="V74" s="916">
        <v>375</v>
      </c>
      <c r="W74" s="916"/>
      <c r="X74" s="916"/>
      <c r="Y74" s="916"/>
      <c r="Z74" s="916"/>
      <c r="AA74" s="916">
        <v>78</v>
      </c>
      <c r="AB74" s="916"/>
      <c r="AC74" s="916"/>
      <c r="AD74" s="916"/>
      <c r="AE74" s="916"/>
      <c r="AF74" s="916">
        <v>78</v>
      </c>
      <c r="AG74" s="916"/>
      <c r="AH74" s="916"/>
      <c r="AI74" s="916"/>
      <c r="AJ74" s="916"/>
      <c r="AK74" s="916" t="s">
        <v>506</v>
      </c>
      <c r="AL74" s="916"/>
      <c r="AM74" s="916"/>
      <c r="AN74" s="916"/>
      <c r="AO74" s="916"/>
      <c r="AP74" s="916">
        <v>8</v>
      </c>
      <c r="AQ74" s="916"/>
      <c r="AR74" s="916"/>
      <c r="AS74" s="916"/>
      <c r="AT74" s="916"/>
      <c r="AU74" s="916" t="s">
        <v>506</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c r="A75" s="263">
        <v>8</v>
      </c>
      <c r="B75" s="958" t="s">
        <v>577</v>
      </c>
      <c r="C75" s="959"/>
      <c r="D75" s="959"/>
      <c r="E75" s="959"/>
      <c r="F75" s="959"/>
      <c r="G75" s="959"/>
      <c r="H75" s="959"/>
      <c r="I75" s="959"/>
      <c r="J75" s="959"/>
      <c r="K75" s="959"/>
      <c r="L75" s="959"/>
      <c r="M75" s="959"/>
      <c r="N75" s="959"/>
      <c r="O75" s="959"/>
      <c r="P75" s="960"/>
      <c r="Q75" s="964">
        <v>2227</v>
      </c>
      <c r="R75" s="965"/>
      <c r="S75" s="965"/>
      <c r="T75" s="965"/>
      <c r="U75" s="915"/>
      <c r="V75" s="966">
        <v>2194</v>
      </c>
      <c r="W75" s="965"/>
      <c r="X75" s="965"/>
      <c r="Y75" s="965"/>
      <c r="Z75" s="915"/>
      <c r="AA75" s="966">
        <v>33</v>
      </c>
      <c r="AB75" s="965"/>
      <c r="AC75" s="965"/>
      <c r="AD75" s="965"/>
      <c r="AE75" s="915"/>
      <c r="AF75" s="966">
        <v>33</v>
      </c>
      <c r="AG75" s="965"/>
      <c r="AH75" s="965"/>
      <c r="AI75" s="965"/>
      <c r="AJ75" s="915"/>
      <c r="AK75" s="966" t="s">
        <v>506</v>
      </c>
      <c r="AL75" s="965"/>
      <c r="AM75" s="965"/>
      <c r="AN75" s="965"/>
      <c r="AO75" s="915"/>
      <c r="AP75" s="966">
        <v>1047</v>
      </c>
      <c r="AQ75" s="965"/>
      <c r="AR75" s="965"/>
      <c r="AS75" s="965"/>
      <c r="AT75" s="915"/>
      <c r="AU75" s="966">
        <v>77</v>
      </c>
      <c r="AV75" s="965"/>
      <c r="AW75" s="965"/>
      <c r="AX75" s="965"/>
      <c r="AY75" s="915"/>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c r="A76" s="263">
        <v>9</v>
      </c>
      <c r="B76" s="958" t="s">
        <v>578</v>
      </c>
      <c r="C76" s="959"/>
      <c r="D76" s="959"/>
      <c r="E76" s="959"/>
      <c r="F76" s="959"/>
      <c r="G76" s="959"/>
      <c r="H76" s="959"/>
      <c r="I76" s="959"/>
      <c r="J76" s="959"/>
      <c r="K76" s="959"/>
      <c r="L76" s="959"/>
      <c r="M76" s="959"/>
      <c r="N76" s="959"/>
      <c r="O76" s="959"/>
      <c r="P76" s="960"/>
      <c r="Q76" s="964">
        <v>48</v>
      </c>
      <c r="R76" s="965"/>
      <c r="S76" s="965"/>
      <c r="T76" s="965"/>
      <c r="U76" s="915"/>
      <c r="V76" s="966">
        <v>35</v>
      </c>
      <c r="W76" s="965"/>
      <c r="X76" s="965"/>
      <c r="Y76" s="965"/>
      <c r="Z76" s="915"/>
      <c r="AA76" s="966">
        <v>12</v>
      </c>
      <c r="AB76" s="965"/>
      <c r="AC76" s="965"/>
      <c r="AD76" s="965"/>
      <c r="AE76" s="915"/>
      <c r="AF76" s="966">
        <v>12</v>
      </c>
      <c r="AG76" s="965"/>
      <c r="AH76" s="965"/>
      <c r="AI76" s="965"/>
      <c r="AJ76" s="915"/>
      <c r="AK76" s="966">
        <v>19</v>
      </c>
      <c r="AL76" s="965"/>
      <c r="AM76" s="965"/>
      <c r="AN76" s="965"/>
      <c r="AO76" s="915"/>
      <c r="AP76" s="966" t="s">
        <v>506</v>
      </c>
      <c r="AQ76" s="965"/>
      <c r="AR76" s="965"/>
      <c r="AS76" s="965"/>
      <c r="AT76" s="915"/>
      <c r="AU76" s="916" t="s">
        <v>506</v>
      </c>
      <c r="AV76" s="916"/>
      <c r="AW76" s="916"/>
      <c r="AX76" s="916"/>
      <c r="AY76" s="916"/>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c r="A77" s="263">
        <v>10</v>
      </c>
      <c r="B77" s="958" t="s">
        <v>579</v>
      </c>
      <c r="C77" s="959"/>
      <c r="D77" s="959"/>
      <c r="E77" s="959"/>
      <c r="F77" s="959"/>
      <c r="G77" s="959"/>
      <c r="H77" s="959"/>
      <c r="I77" s="959"/>
      <c r="J77" s="959"/>
      <c r="K77" s="959"/>
      <c r="L77" s="959"/>
      <c r="M77" s="959"/>
      <c r="N77" s="959"/>
      <c r="O77" s="959"/>
      <c r="P77" s="960"/>
      <c r="Q77" s="964">
        <v>236</v>
      </c>
      <c r="R77" s="965"/>
      <c r="S77" s="965"/>
      <c r="T77" s="965"/>
      <c r="U77" s="915"/>
      <c r="V77" s="966">
        <v>228</v>
      </c>
      <c r="W77" s="965"/>
      <c r="X77" s="965"/>
      <c r="Y77" s="965"/>
      <c r="Z77" s="915"/>
      <c r="AA77" s="966">
        <v>8</v>
      </c>
      <c r="AB77" s="965"/>
      <c r="AC77" s="965"/>
      <c r="AD77" s="965"/>
      <c r="AE77" s="915"/>
      <c r="AF77" s="966">
        <v>8</v>
      </c>
      <c r="AG77" s="965"/>
      <c r="AH77" s="965"/>
      <c r="AI77" s="965"/>
      <c r="AJ77" s="915"/>
      <c r="AK77" s="966">
        <v>45</v>
      </c>
      <c r="AL77" s="965"/>
      <c r="AM77" s="965"/>
      <c r="AN77" s="965"/>
      <c r="AO77" s="915"/>
      <c r="AP77" s="966" t="s">
        <v>506</v>
      </c>
      <c r="AQ77" s="965"/>
      <c r="AR77" s="965"/>
      <c r="AS77" s="965"/>
      <c r="AT77" s="915"/>
      <c r="AU77" s="916" t="s">
        <v>506</v>
      </c>
      <c r="AV77" s="916"/>
      <c r="AW77" s="916"/>
      <c r="AX77" s="916"/>
      <c r="AY77" s="916"/>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c r="A78" s="263">
        <v>11</v>
      </c>
      <c r="B78" s="958" t="s">
        <v>580</v>
      </c>
      <c r="C78" s="959"/>
      <c r="D78" s="959"/>
      <c r="E78" s="959"/>
      <c r="F78" s="959"/>
      <c r="G78" s="959"/>
      <c r="H78" s="959"/>
      <c r="I78" s="959"/>
      <c r="J78" s="959"/>
      <c r="K78" s="959"/>
      <c r="L78" s="959"/>
      <c r="M78" s="959"/>
      <c r="N78" s="959"/>
      <c r="O78" s="959"/>
      <c r="P78" s="960"/>
      <c r="Q78" s="961">
        <v>65</v>
      </c>
      <c r="R78" s="916"/>
      <c r="S78" s="916"/>
      <c r="T78" s="916"/>
      <c r="U78" s="916"/>
      <c r="V78" s="916">
        <v>65</v>
      </c>
      <c r="W78" s="916"/>
      <c r="X78" s="916"/>
      <c r="Y78" s="916"/>
      <c r="Z78" s="916"/>
      <c r="AA78" s="916" t="s">
        <v>506</v>
      </c>
      <c r="AB78" s="916"/>
      <c r="AC78" s="916"/>
      <c r="AD78" s="916"/>
      <c r="AE78" s="916"/>
      <c r="AF78" s="916" t="s">
        <v>506</v>
      </c>
      <c r="AG78" s="916"/>
      <c r="AH78" s="916"/>
      <c r="AI78" s="916"/>
      <c r="AJ78" s="916"/>
      <c r="AK78" s="916" t="s">
        <v>506</v>
      </c>
      <c r="AL78" s="916"/>
      <c r="AM78" s="916"/>
      <c r="AN78" s="916"/>
      <c r="AO78" s="916"/>
      <c r="AP78" s="916" t="s">
        <v>506</v>
      </c>
      <c r="AQ78" s="916"/>
      <c r="AR78" s="916"/>
      <c r="AS78" s="916"/>
      <c r="AT78" s="916"/>
      <c r="AU78" s="916" t="s">
        <v>506</v>
      </c>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c r="A79" s="263">
        <v>12</v>
      </c>
      <c r="B79" s="958" t="s">
        <v>581</v>
      </c>
      <c r="C79" s="959"/>
      <c r="D79" s="959"/>
      <c r="E79" s="959"/>
      <c r="F79" s="959"/>
      <c r="G79" s="959"/>
      <c r="H79" s="959"/>
      <c r="I79" s="959"/>
      <c r="J79" s="959"/>
      <c r="K79" s="959"/>
      <c r="L79" s="959"/>
      <c r="M79" s="959"/>
      <c r="N79" s="959"/>
      <c r="O79" s="959"/>
      <c r="P79" s="960"/>
      <c r="Q79" s="961">
        <v>220</v>
      </c>
      <c r="R79" s="916"/>
      <c r="S79" s="916"/>
      <c r="T79" s="916"/>
      <c r="U79" s="916"/>
      <c r="V79" s="916">
        <v>161</v>
      </c>
      <c r="W79" s="916"/>
      <c r="X79" s="916"/>
      <c r="Y79" s="916"/>
      <c r="Z79" s="916"/>
      <c r="AA79" s="916">
        <v>60</v>
      </c>
      <c r="AB79" s="916"/>
      <c r="AC79" s="916"/>
      <c r="AD79" s="916"/>
      <c r="AE79" s="916"/>
      <c r="AF79" s="916">
        <v>60</v>
      </c>
      <c r="AG79" s="916"/>
      <c r="AH79" s="916"/>
      <c r="AI79" s="916"/>
      <c r="AJ79" s="916"/>
      <c r="AK79" s="916" t="s">
        <v>506</v>
      </c>
      <c r="AL79" s="916"/>
      <c r="AM79" s="916"/>
      <c r="AN79" s="916"/>
      <c r="AO79" s="916"/>
      <c r="AP79" s="916" t="s">
        <v>506</v>
      </c>
      <c r="AQ79" s="916"/>
      <c r="AR79" s="916"/>
      <c r="AS79" s="916"/>
      <c r="AT79" s="916"/>
      <c r="AU79" s="916" t="s">
        <v>506</v>
      </c>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c r="A80" s="263">
        <v>13</v>
      </c>
      <c r="B80" s="958" t="s">
        <v>582</v>
      </c>
      <c r="C80" s="959"/>
      <c r="D80" s="959"/>
      <c r="E80" s="959"/>
      <c r="F80" s="959"/>
      <c r="G80" s="959"/>
      <c r="H80" s="959"/>
      <c r="I80" s="959"/>
      <c r="J80" s="959"/>
      <c r="K80" s="959"/>
      <c r="L80" s="959"/>
      <c r="M80" s="959"/>
      <c r="N80" s="959"/>
      <c r="O80" s="959"/>
      <c r="P80" s="960"/>
      <c r="Q80" s="961">
        <v>17</v>
      </c>
      <c r="R80" s="916"/>
      <c r="S80" s="916"/>
      <c r="T80" s="916"/>
      <c r="U80" s="916"/>
      <c r="V80" s="916">
        <v>17</v>
      </c>
      <c r="W80" s="916"/>
      <c r="X80" s="916"/>
      <c r="Y80" s="916"/>
      <c r="Z80" s="916"/>
      <c r="AA80" s="916" t="s">
        <v>506</v>
      </c>
      <c r="AB80" s="916"/>
      <c r="AC80" s="916"/>
      <c r="AD80" s="916"/>
      <c r="AE80" s="916"/>
      <c r="AF80" s="916" t="s">
        <v>506</v>
      </c>
      <c r="AG80" s="916"/>
      <c r="AH80" s="916"/>
      <c r="AI80" s="916"/>
      <c r="AJ80" s="916"/>
      <c r="AK80" s="916">
        <v>16</v>
      </c>
      <c r="AL80" s="916"/>
      <c r="AM80" s="916"/>
      <c r="AN80" s="916"/>
      <c r="AO80" s="916"/>
      <c r="AP80" s="916" t="s">
        <v>506</v>
      </c>
      <c r="AQ80" s="916"/>
      <c r="AR80" s="916"/>
      <c r="AS80" s="916"/>
      <c r="AT80" s="916"/>
      <c r="AU80" s="916" t="s">
        <v>506</v>
      </c>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c r="A81" s="263">
        <v>14</v>
      </c>
      <c r="B81" s="958" t="s">
        <v>583</v>
      </c>
      <c r="C81" s="959"/>
      <c r="D81" s="959"/>
      <c r="E81" s="959"/>
      <c r="F81" s="959"/>
      <c r="G81" s="959"/>
      <c r="H81" s="959"/>
      <c r="I81" s="959"/>
      <c r="J81" s="959"/>
      <c r="K81" s="959"/>
      <c r="L81" s="959"/>
      <c r="M81" s="959"/>
      <c r="N81" s="959"/>
      <c r="O81" s="959"/>
      <c r="P81" s="960"/>
      <c r="Q81" s="961">
        <v>4762</v>
      </c>
      <c r="R81" s="916"/>
      <c r="S81" s="916"/>
      <c r="T81" s="916"/>
      <c r="U81" s="916"/>
      <c r="V81" s="916">
        <v>4735</v>
      </c>
      <c r="W81" s="916"/>
      <c r="X81" s="916"/>
      <c r="Y81" s="916"/>
      <c r="Z81" s="916"/>
      <c r="AA81" s="916">
        <v>27</v>
      </c>
      <c r="AB81" s="916"/>
      <c r="AC81" s="916"/>
      <c r="AD81" s="916"/>
      <c r="AE81" s="916"/>
      <c r="AF81" s="916">
        <v>27</v>
      </c>
      <c r="AG81" s="916"/>
      <c r="AH81" s="916"/>
      <c r="AI81" s="916"/>
      <c r="AJ81" s="916"/>
      <c r="AK81" s="916" t="s">
        <v>506</v>
      </c>
      <c r="AL81" s="916"/>
      <c r="AM81" s="916"/>
      <c r="AN81" s="916"/>
      <c r="AO81" s="916"/>
      <c r="AP81" s="916" t="s">
        <v>506</v>
      </c>
      <c r="AQ81" s="916"/>
      <c r="AR81" s="916"/>
      <c r="AS81" s="916"/>
      <c r="AT81" s="916"/>
      <c r="AU81" s="916" t="s">
        <v>506</v>
      </c>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c r="A82" s="263">
        <v>15</v>
      </c>
      <c r="B82" s="958" t="s">
        <v>584</v>
      </c>
      <c r="C82" s="959"/>
      <c r="D82" s="959"/>
      <c r="E82" s="959"/>
      <c r="F82" s="959"/>
      <c r="G82" s="959"/>
      <c r="H82" s="959"/>
      <c r="I82" s="959"/>
      <c r="J82" s="959"/>
      <c r="K82" s="959"/>
      <c r="L82" s="959"/>
      <c r="M82" s="959"/>
      <c r="N82" s="959"/>
      <c r="O82" s="959"/>
      <c r="P82" s="960"/>
      <c r="Q82" s="961">
        <v>1891</v>
      </c>
      <c r="R82" s="916"/>
      <c r="S82" s="916"/>
      <c r="T82" s="916"/>
      <c r="U82" s="916"/>
      <c r="V82" s="916">
        <v>1844</v>
      </c>
      <c r="W82" s="916"/>
      <c r="X82" s="916"/>
      <c r="Y82" s="916"/>
      <c r="Z82" s="916"/>
      <c r="AA82" s="916">
        <v>47</v>
      </c>
      <c r="AB82" s="916"/>
      <c r="AC82" s="916"/>
      <c r="AD82" s="916"/>
      <c r="AE82" s="916"/>
      <c r="AF82" s="916">
        <v>47</v>
      </c>
      <c r="AG82" s="916"/>
      <c r="AH82" s="916"/>
      <c r="AI82" s="916"/>
      <c r="AJ82" s="916"/>
      <c r="AK82" s="916" t="s">
        <v>506</v>
      </c>
      <c r="AL82" s="916"/>
      <c r="AM82" s="916"/>
      <c r="AN82" s="916"/>
      <c r="AO82" s="916"/>
      <c r="AP82" s="916" t="s">
        <v>506</v>
      </c>
      <c r="AQ82" s="916"/>
      <c r="AR82" s="916"/>
      <c r="AS82" s="916"/>
      <c r="AT82" s="916"/>
      <c r="AU82" s="916" t="s">
        <v>506</v>
      </c>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c r="A83" s="263">
        <v>16</v>
      </c>
      <c r="B83" s="958" t="s">
        <v>585</v>
      </c>
      <c r="C83" s="959"/>
      <c r="D83" s="959"/>
      <c r="E83" s="959"/>
      <c r="F83" s="959"/>
      <c r="G83" s="959"/>
      <c r="H83" s="959"/>
      <c r="I83" s="959"/>
      <c r="J83" s="959"/>
      <c r="K83" s="959"/>
      <c r="L83" s="959"/>
      <c r="M83" s="959"/>
      <c r="N83" s="959"/>
      <c r="O83" s="959"/>
      <c r="P83" s="960"/>
      <c r="Q83" s="961">
        <v>70477</v>
      </c>
      <c r="R83" s="916"/>
      <c r="S83" s="916"/>
      <c r="T83" s="916"/>
      <c r="U83" s="916"/>
      <c r="V83" s="916">
        <v>68238</v>
      </c>
      <c r="W83" s="916"/>
      <c r="X83" s="916"/>
      <c r="Y83" s="916"/>
      <c r="Z83" s="916"/>
      <c r="AA83" s="916">
        <v>2239</v>
      </c>
      <c r="AB83" s="916"/>
      <c r="AC83" s="916"/>
      <c r="AD83" s="916"/>
      <c r="AE83" s="916"/>
      <c r="AF83" s="916">
        <v>2239</v>
      </c>
      <c r="AG83" s="916"/>
      <c r="AH83" s="916"/>
      <c r="AI83" s="916"/>
      <c r="AJ83" s="916"/>
      <c r="AK83" s="916">
        <v>1112</v>
      </c>
      <c r="AL83" s="916"/>
      <c r="AM83" s="916"/>
      <c r="AN83" s="916"/>
      <c r="AO83" s="916"/>
      <c r="AP83" s="916" t="s">
        <v>506</v>
      </c>
      <c r="AQ83" s="916"/>
      <c r="AR83" s="916"/>
      <c r="AS83" s="916"/>
      <c r="AT83" s="916"/>
      <c r="AU83" s="916" t="s">
        <v>506</v>
      </c>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c r="A84" s="263">
        <v>17</v>
      </c>
      <c r="B84" s="958" t="s">
        <v>586</v>
      </c>
      <c r="C84" s="959"/>
      <c r="D84" s="959"/>
      <c r="E84" s="959"/>
      <c r="F84" s="959"/>
      <c r="G84" s="959"/>
      <c r="H84" s="959"/>
      <c r="I84" s="959"/>
      <c r="J84" s="959"/>
      <c r="K84" s="959"/>
      <c r="L84" s="959"/>
      <c r="M84" s="959"/>
      <c r="N84" s="959"/>
      <c r="O84" s="959"/>
      <c r="P84" s="960"/>
      <c r="Q84" s="961">
        <v>168</v>
      </c>
      <c r="R84" s="916"/>
      <c r="S84" s="916"/>
      <c r="T84" s="916"/>
      <c r="U84" s="916"/>
      <c r="V84" s="916">
        <v>146</v>
      </c>
      <c r="W84" s="916"/>
      <c r="X84" s="916"/>
      <c r="Y84" s="916"/>
      <c r="Z84" s="916"/>
      <c r="AA84" s="916">
        <v>21</v>
      </c>
      <c r="AB84" s="916"/>
      <c r="AC84" s="916"/>
      <c r="AD84" s="916"/>
      <c r="AE84" s="916"/>
      <c r="AF84" s="916">
        <v>21</v>
      </c>
      <c r="AG84" s="916"/>
      <c r="AH84" s="916"/>
      <c r="AI84" s="916"/>
      <c r="AJ84" s="916"/>
      <c r="AK84" s="916" t="s">
        <v>506</v>
      </c>
      <c r="AL84" s="916"/>
      <c r="AM84" s="916"/>
      <c r="AN84" s="916"/>
      <c r="AO84" s="916"/>
      <c r="AP84" s="916" t="s">
        <v>506</v>
      </c>
      <c r="AQ84" s="916"/>
      <c r="AR84" s="916"/>
      <c r="AS84" s="916"/>
      <c r="AT84" s="916"/>
      <c r="AU84" s="916" t="s">
        <v>506</v>
      </c>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c r="A85" s="263">
        <v>18</v>
      </c>
      <c r="B85" s="958" t="s">
        <v>587</v>
      </c>
      <c r="C85" s="959"/>
      <c r="D85" s="959"/>
      <c r="E85" s="959"/>
      <c r="F85" s="959"/>
      <c r="G85" s="959"/>
      <c r="H85" s="959"/>
      <c r="I85" s="959"/>
      <c r="J85" s="959"/>
      <c r="K85" s="959"/>
      <c r="L85" s="959"/>
      <c r="M85" s="959"/>
      <c r="N85" s="959"/>
      <c r="O85" s="959"/>
      <c r="P85" s="960"/>
      <c r="Q85" s="961">
        <v>772932</v>
      </c>
      <c r="R85" s="916"/>
      <c r="S85" s="916"/>
      <c r="T85" s="916"/>
      <c r="U85" s="916"/>
      <c r="V85" s="916">
        <v>740589</v>
      </c>
      <c r="W85" s="916"/>
      <c r="X85" s="916"/>
      <c r="Y85" s="916"/>
      <c r="Z85" s="916"/>
      <c r="AA85" s="916">
        <v>32343</v>
      </c>
      <c r="AB85" s="916"/>
      <c r="AC85" s="916"/>
      <c r="AD85" s="916"/>
      <c r="AE85" s="916"/>
      <c r="AF85" s="916">
        <v>32343</v>
      </c>
      <c r="AG85" s="916"/>
      <c r="AH85" s="916"/>
      <c r="AI85" s="916"/>
      <c r="AJ85" s="916"/>
      <c r="AK85" s="916">
        <v>691</v>
      </c>
      <c r="AL85" s="916"/>
      <c r="AM85" s="916"/>
      <c r="AN85" s="916"/>
      <c r="AO85" s="916"/>
      <c r="AP85" s="916" t="s">
        <v>506</v>
      </c>
      <c r="AQ85" s="916"/>
      <c r="AR85" s="916"/>
      <c r="AS85" s="916"/>
      <c r="AT85" s="916"/>
      <c r="AU85" s="916" t="s">
        <v>506</v>
      </c>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c r="A86" s="263">
        <v>19</v>
      </c>
      <c r="B86" s="958" t="s">
        <v>588</v>
      </c>
      <c r="C86" s="959"/>
      <c r="D86" s="959"/>
      <c r="E86" s="959"/>
      <c r="F86" s="959"/>
      <c r="G86" s="959"/>
      <c r="H86" s="959"/>
      <c r="I86" s="959"/>
      <c r="J86" s="959"/>
      <c r="K86" s="959"/>
      <c r="L86" s="959"/>
      <c r="M86" s="959"/>
      <c r="N86" s="959"/>
      <c r="O86" s="959"/>
      <c r="P86" s="960"/>
      <c r="Q86" s="961">
        <v>11607</v>
      </c>
      <c r="R86" s="916"/>
      <c r="S86" s="916"/>
      <c r="T86" s="916"/>
      <c r="U86" s="916"/>
      <c r="V86" s="916">
        <v>9967</v>
      </c>
      <c r="W86" s="916"/>
      <c r="X86" s="916"/>
      <c r="Y86" s="916"/>
      <c r="Z86" s="916"/>
      <c r="AA86" s="916">
        <v>1640</v>
      </c>
      <c r="AB86" s="916"/>
      <c r="AC86" s="916"/>
      <c r="AD86" s="916"/>
      <c r="AE86" s="916"/>
      <c r="AF86" s="916">
        <v>8226</v>
      </c>
      <c r="AG86" s="916"/>
      <c r="AH86" s="916"/>
      <c r="AI86" s="916"/>
      <c r="AJ86" s="916"/>
      <c r="AK86" s="916" t="s">
        <v>506</v>
      </c>
      <c r="AL86" s="916"/>
      <c r="AM86" s="916"/>
      <c r="AN86" s="916"/>
      <c r="AO86" s="916"/>
      <c r="AP86" s="916">
        <v>11466</v>
      </c>
      <c r="AQ86" s="916"/>
      <c r="AR86" s="916"/>
      <c r="AS86" s="916"/>
      <c r="AT86" s="916"/>
      <c r="AU86" s="916" t="s">
        <v>506</v>
      </c>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c r="A88" s="266" t="s">
        <v>389</v>
      </c>
      <c r="B88" s="876" t="s">
        <v>417</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43166</v>
      </c>
      <c r="AG88" s="927"/>
      <c r="AH88" s="927"/>
      <c r="AI88" s="927"/>
      <c r="AJ88" s="927"/>
      <c r="AK88" s="924"/>
      <c r="AL88" s="924"/>
      <c r="AM88" s="924"/>
      <c r="AN88" s="924"/>
      <c r="AO88" s="924"/>
      <c r="AP88" s="927">
        <v>12521</v>
      </c>
      <c r="AQ88" s="927"/>
      <c r="AR88" s="927"/>
      <c r="AS88" s="927"/>
      <c r="AT88" s="927"/>
      <c r="AU88" s="927">
        <v>77</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418</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c r="A109" s="999" t="s">
        <v>425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426</v>
      </c>
      <c r="AB109" s="980"/>
      <c r="AC109" s="980"/>
      <c r="AD109" s="980"/>
      <c r="AE109" s="981"/>
      <c r="AF109" s="979" t="s">
        <v>427</v>
      </c>
      <c r="AG109" s="980"/>
      <c r="AH109" s="980"/>
      <c r="AI109" s="980"/>
      <c r="AJ109" s="981"/>
      <c r="AK109" s="979" t="s">
        <v>304</v>
      </c>
      <c r="AL109" s="980"/>
      <c r="AM109" s="980"/>
      <c r="AN109" s="980"/>
      <c r="AO109" s="981"/>
      <c r="AP109" s="979" t="s">
        <v>428</v>
      </c>
      <c r="AQ109" s="980"/>
      <c r="AR109" s="980"/>
      <c r="AS109" s="980"/>
      <c r="AT109" s="982"/>
      <c r="AU109" s="999" t="s">
        <v>425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426</v>
      </c>
      <c r="BR109" s="980"/>
      <c r="BS109" s="980"/>
      <c r="BT109" s="980"/>
      <c r="BU109" s="981"/>
      <c r="BV109" s="979" t="s">
        <v>427</v>
      </c>
      <c r="BW109" s="980"/>
      <c r="BX109" s="980"/>
      <c r="BY109" s="980"/>
      <c r="BZ109" s="981"/>
      <c r="CA109" s="979" t="s">
        <v>304</v>
      </c>
      <c r="CB109" s="980"/>
      <c r="CC109" s="980"/>
      <c r="CD109" s="980"/>
      <c r="CE109" s="981"/>
      <c r="CF109" s="1000" t="s">
        <v>428</v>
      </c>
      <c r="CG109" s="1000"/>
      <c r="CH109" s="1000"/>
      <c r="CI109" s="1000"/>
      <c r="CJ109" s="1000"/>
      <c r="CK109" s="979" t="s">
        <v>429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426</v>
      </c>
      <c r="DH109" s="980"/>
      <c r="DI109" s="980"/>
      <c r="DJ109" s="980"/>
      <c r="DK109" s="981"/>
      <c r="DL109" s="979" t="s">
        <v>427</v>
      </c>
      <c r="DM109" s="980"/>
      <c r="DN109" s="980"/>
      <c r="DO109" s="980"/>
      <c r="DP109" s="981"/>
      <c r="DQ109" s="979" t="s">
        <v>304</v>
      </c>
      <c r="DR109" s="980"/>
      <c r="DS109" s="980"/>
      <c r="DT109" s="980"/>
      <c r="DU109" s="981"/>
      <c r="DV109" s="979" t="s">
        <v>428</v>
      </c>
      <c r="DW109" s="980"/>
      <c r="DX109" s="980"/>
      <c r="DY109" s="980"/>
      <c r="DZ109" s="982"/>
    </row>
    <row r="110" spans="1:131" s="248" customFormat="1" ht="26.25" customHeight="1">
      <c r="A110" s="983" t="s">
        <v>430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445050</v>
      </c>
      <c r="AB110" s="987"/>
      <c r="AC110" s="987"/>
      <c r="AD110" s="987"/>
      <c r="AE110" s="988"/>
      <c r="AF110" s="989">
        <v>439286</v>
      </c>
      <c r="AG110" s="987"/>
      <c r="AH110" s="987"/>
      <c r="AI110" s="987"/>
      <c r="AJ110" s="988"/>
      <c r="AK110" s="989">
        <v>442989</v>
      </c>
      <c r="AL110" s="987"/>
      <c r="AM110" s="987"/>
      <c r="AN110" s="987"/>
      <c r="AO110" s="988"/>
      <c r="AP110" s="990">
        <v>16.2</v>
      </c>
      <c r="AQ110" s="991"/>
      <c r="AR110" s="991"/>
      <c r="AS110" s="991"/>
      <c r="AT110" s="992"/>
      <c r="AU110" s="993" t="s">
        <v>73</v>
      </c>
      <c r="AV110" s="994"/>
      <c r="AW110" s="994"/>
      <c r="AX110" s="994"/>
      <c r="AY110" s="994"/>
      <c r="AZ110" s="1035" t="s">
        <v>431</v>
      </c>
      <c r="BA110" s="984"/>
      <c r="BB110" s="984"/>
      <c r="BC110" s="984"/>
      <c r="BD110" s="984"/>
      <c r="BE110" s="984"/>
      <c r="BF110" s="984"/>
      <c r="BG110" s="984"/>
      <c r="BH110" s="984"/>
      <c r="BI110" s="984"/>
      <c r="BJ110" s="984"/>
      <c r="BK110" s="984"/>
      <c r="BL110" s="984"/>
      <c r="BM110" s="984"/>
      <c r="BN110" s="984"/>
      <c r="BO110" s="984"/>
      <c r="BP110" s="985"/>
      <c r="BQ110" s="1021">
        <v>4407107</v>
      </c>
      <c r="BR110" s="1022"/>
      <c r="BS110" s="1022"/>
      <c r="BT110" s="1022"/>
      <c r="BU110" s="1022"/>
      <c r="BV110" s="1022">
        <v>4664577</v>
      </c>
      <c r="BW110" s="1022"/>
      <c r="BX110" s="1022"/>
      <c r="BY110" s="1022"/>
      <c r="BZ110" s="1022"/>
      <c r="CA110" s="1022">
        <v>4655767</v>
      </c>
      <c r="CB110" s="1022"/>
      <c r="CC110" s="1022"/>
      <c r="CD110" s="1022"/>
      <c r="CE110" s="1022"/>
      <c r="CF110" s="1036">
        <v>170.5</v>
      </c>
      <c r="CG110" s="1037"/>
      <c r="CH110" s="1037"/>
      <c r="CI110" s="1037"/>
      <c r="CJ110" s="1037"/>
      <c r="CK110" s="1038" t="s">
        <v>432</v>
      </c>
      <c r="CL110" s="1039"/>
      <c r="CM110" s="1018" t="s">
        <v>433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127</v>
      </c>
      <c r="DH110" s="1022"/>
      <c r="DI110" s="1022"/>
      <c r="DJ110" s="1022"/>
      <c r="DK110" s="1022"/>
      <c r="DL110" s="1022" t="s">
        <v>127</v>
      </c>
      <c r="DM110" s="1022"/>
      <c r="DN110" s="1022"/>
      <c r="DO110" s="1022"/>
      <c r="DP110" s="1022"/>
      <c r="DQ110" s="1022" t="s">
        <v>410</v>
      </c>
      <c r="DR110" s="1022"/>
      <c r="DS110" s="1022"/>
      <c r="DT110" s="1022"/>
      <c r="DU110" s="1022"/>
      <c r="DV110" s="1023" t="s">
        <v>127</v>
      </c>
      <c r="DW110" s="1023"/>
      <c r="DX110" s="1023"/>
      <c r="DY110" s="1023"/>
      <c r="DZ110" s="1024"/>
    </row>
    <row r="111" spans="1:131" s="248" customFormat="1" ht="26.25" customHeight="1">
      <c r="A111" s="1025" t="s">
        <v>434</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127</v>
      </c>
      <c r="AB111" s="1029"/>
      <c r="AC111" s="1029"/>
      <c r="AD111" s="1029"/>
      <c r="AE111" s="1030"/>
      <c r="AF111" s="1031" t="s">
        <v>410</v>
      </c>
      <c r="AG111" s="1029"/>
      <c r="AH111" s="1029"/>
      <c r="AI111" s="1029"/>
      <c r="AJ111" s="1030"/>
      <c r="AK111" s="1031" t="s">
        <v>127</v>
      </c>
      <c r="AL111" s="1029"/>
      <c r="AM111" s="1029"/>
      <c r="AN111" s="1029"/>
      <c r="AO111" s="1030"/>
      <c r="AP111" s="1032" t="s">
        <v>435</v>
      </c>
      <c r="AQ111" s="1033"/>
      <c r="AR111" s="1033"/>
      <c r="AS111" s="1033"/>
      <c r="AT111" s="1034"/>
      <c r="AU111" s="995"/>
      <c r="AV111" s="996"/>
      <c r="AW111" s="996"/>
      <c r="AX111" s="996"/>
      <c r="AY111" s="996"/>
      <c r="AZ111" s="1044" t="s">
        <v>436</v>
      </c>
      <c r="BA111" s="1045"/>
      <c r="BB111" s="1045"/>
      <c r="BC111" s="1045"/>
      <c r="BD111" s="1045"/>
      <c r="BE111" s="1045"/>
      <c r="BF111" s="1045"/>
      <c r="BG111" s="1045"/>
      <c r="BH111" s="1045"/>
      <c r="BI111" s="1045"/>
      <c r="BJ111" s="1045"/>
      <c r="BK111" s="1045"/>
      <c r="BL111" s="1045"/>
      <c r="BM111" s="1045"/>
      <c r="BN111" s="1045"/>
      <c r="BO111" s="1045"/>
      <c r="BP111" s="1046"/>
      <c r="BQ111" s="1014">
        <v>39347</v>
      </c>
      <c r="BR111" s="1015"/>
      <c r="BS111" s="1015"/>
      <c r="BT111" s="1015"/>
      <c r="BU111" s="1015"/>
      <c r="BV111" s="1015">
        <v>30607</v>
      </c>
      <c r="BW111" s="1015"/>
      <c r="BX111" s="1015"/>
      <c r="BY111" s="1015"/>
      <c r="BZ111" s="1015"/>
      <c r="CA111" s="1015">
        <v>21868</v>
      </c>
      <c r="CB111" s="1015"/>
      <c r="CC111" s="1015"/>
      <c r="CD111" s="1015"/>
      <c r="CE111" s="1015"/>
      <c r="CF111" s="1009">
        <v>0.8</v>
      </c>
      <c r="CG111" s="1010"/>
      <c r="CH111" s="1010"/>
      <c r="CI111" s="1010"/>
      <c r="CJ111" s="1010"/>
      <c r="CK111" s="1040"/>
      <c r="CL111" s="1041"/>
      <c r="CM111" s="1011" t="s">
        <v>437</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127</v>
      </c>
      <c r="DH111" s="1015"/>
      <c r="DI111" s="1015"/>
      <c r="DJ111" s="1015"/>
      <c r="DK111" s="1015"/>
      <c r="DL111" s="1015" t="s">
        <v>127</v>
      </c>
      <c r="DM111" s="1015"/>
      <c r="DN111" s="1015"/>
      <c r="DO111" s="1015"/>
      <c r="DP111" s="1015"/>
      <c r="DQ111" s="1015" t="s">
        <v>410</v>
      </c>
      <c r="DR111" s="1015"/>
      <c r="DS111" s="1015"/>
      <c r="DT111" s="1015"/>
      <c r="DU111" s="1015"/>
      <c r="DV111" s="1016" t="s">
        <v>127</v>
      </c>
      <c r="DW111" s="1016"/>
      <c r="DX111" s="1016"/>
      <c r="DY111" s="1016"/>
      <c r="DZ111" s="1017"/>
    </row>
    <row r="112" spans="1:131" s="248" customFormat="1" ht="26.25" customHeight="1">
      <c r="A112" s="1047" t="s">
        <v>438</v>
      </c>
      <c r="B112" s="1048"/>
      <c r="C112" s="1045" t="s">
        <v>439</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410</v>
      </c>
      <c r="AB112" s="1054"/>
      <c r="AC112" s="1054"/>
      <c r="AD112" s="1054"/>
      <c r="AE112" s="1055"/>
      <c r="AF112" s="1056" t="s">
        <v>435</v>
      </c>
      <c r="AG112" s="1054"/>
      <c r="AH112" s="1054"/>
      <c r="AI112" s="1054"/>
      <c r="AJ112" s="1055"/>
      <c r="AK112" s="1056" t="s">
        <v>127</v>
      </c>
      <c r="AL112" s="1054"/>
      <c r="AM112" s="1054"/>
      <c r="AN112" s="1054"/>
      <c r="AO112" s="1055"/>
      <c r="AP112" s="1057" t="s">
        <v>127</v>
      </c>
      <c r="AQ112" s="1058"/>
      <c r="AR112" s="1058"/>
      <c r="AS112" s="1058"/>
      <c r="AT112" s="1059"/>
      <c r="AU112" s="995"/>
      <c r="AV112" s="996"/>
      <c r="AW112" s="996"/>
      <c r="AX112" s="996"/>
      <c r="AY112" s="996"/>
      <c r="AZ112" s="1044" t="s">
        <v>440</v>
      </c>
      <c r="BA112" s="1045"/>
      <c r="BB112" s="1045"/>
      <c r="BC112" s="1045"/>
      <c r="BD112" s="1045"/>
      <c r="BE112" s="1045"/>
      <c r="BF112" s="1045"/>
      <c r="BG112" s="1045"/>
      <c r="BH112" s="1045"/>
      <c r="BI112" s="1045"/>
      <c r="BJ112" s="1045"/>
      <c r="BK112" s="1045"/>
      <c r="BL112" s="1045"/>
      <c r="BM112" s="1045"/>
      <c r="BN112" s="1045"/>
      <c r="BO112" s="1045"/>
      <c r="BP112" s="1046"/>
      <c r="BQ112" s="1014">
        <v>2754558</v>
      </c>
      <c r="BR112" s="1015"/>
      <c r="BS112" s="1015"/>
      <c r="BT112" s="1015"/>
      <c r="BU112" s="1015"/>
      <c r="BV112" s="1015">
        <v>2568918</v>
      </c>
      <c r="BW112" s="1015"/>
      <c r="BX112" s="1015"/>
      <c r="BY112" s="1015"/>
      <c r="BZ112" s="1015"/>
      <c r="CA112" s="1015">
        <v>2420801</v>
      </c>
      <c r="CB112" s="1015"/>
      <c r="CC112" s="1015"/>
      <c r="CD112" s="1015"/>
      <c r="CE112" s="1015"/>
      <c r="CF112" s="1009">
        <v>88.6</v>
      </c>
      <c r="CG112" s="1010"/>
      <c r="CH112" s="1010"/>
      <c r="CI112" s="1010"/>
      <c r="CJ112" s="1010"/>
      <c r="CK112" s="1040"/>
      <c r="CL112" s="1041"/>
      <c r="CM112" s="1011" t="s">
        <v>441</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127</v>
      </c>
      <c r="DH112" s="1015"/>
      <c r="DI112" s="1015"/>
      <c r="DJ112" s="1015"/>
      <c r="DK112" s="1015"/>
      <c r="DL112" s="1015" t="s">
        <v>410</v>
      </c>
      <c r="DM112" s="1015"/>
      <c r="DN112" s="1015"/>
      <c r="DO112" s="1015"/>
      <c r="DP112" s="1015"/>
      <c r="DQ112" s="1015" t="s">
        <v>127</v>
      </c>
      <c r="DR112" s="1015"/>
      <c r="DS112" s="1015"/>
      <c r="DT112" s="1015"/>
      <c r="DU112" s="1015"/>
      <c r="DV112" s="1016" t="s">
        <v>435</v>
      </c>
      <c r="DW112" s="1016"/>
      <c r="DX112" s="1016"/>
      <c r="DY112" s="1016"/>
      <c r="DZ112" s="1017"/>
    </row>
    <row r="113" spans="1:130" s="248" customFormat="1" ht="26.25" customHeight="1">
      <c r="A113" s="1049"/>
      <c r="B113" s="1050"/>
      <c r="C113" s="1045" t="s">
        <v>442</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244338</v>
      </c>
      <c r="AB113" s="1029"/>
      <c r="AC113" s="1029"/>
      <c r="AD113" s="1029"/>
      <c r="AE113" s="1030"/>
      <c r="AF113" s="1031">
        <v>237158</v>
      </c>
      <c r="AG113" s="1029"/>
      <c r="AH113" s="1029"/>
      <c r="AI113" s="1029"/>
      <c r="AJ113" s="1030"/>
      <c r="AK113" s="1031">
        <v>244558</v>
      </c>
      <c r="AL113" s="1029"/>
      <c r="AM113" s="1029"/>
      <c r="AN113" s="1029"/>
      <c r="AO113" s="1030"/>
      <c r="AP113" s="1032">
        <v>9</v>
      </c>
      <c r="AQ113" s="1033"/>
      <c r="AR113" s="1033"/>
      <c r="AS113" s="1033"/>
      <c r="AT113" s="1034"/>
      <c r="AU113" s="995"/>
      <c r="AV113" s="996"/>
      <c r="AW113" s="996"/>
      <c r="AX113" s="996"/>
      <c r="AY113" s="996"/>
      <c r="AZ113" s="1044" t="s">
        <v>443</v>
      </c>
      <c r="BA113" s="1045"/>
      <c r="BB113" s="1045"/>
      <c r="BC113" s="1045"/>
      <c r="BD113" s="1045"/>
      <c r="BE113" s="1045"/>
      <c r="BF113" s="1045"/>
      <c r="BG113" s="1045"/>
      <c r="BH113" s="1045"/>
      <c r="BI113" s="1045"/>
      <c r="BJ113" s="1045"/>
      <c r="BK113" s="1045"/>
      <c r="BL113" s="1045"/>
      <c r="BM113" s="1045"/>
      <c r="BN113" s="1045"/>
      <c r="BO113" s="1045"/>
      <c r="BP113" s="1046"/>
      <c r="BQ113" s="1014">
        <v>113730</v>
      </c>
      <c r="BR113" s="1015"/>
      <c r="BS113" s="1015"/>
      <c r="BT113" s="1015"/>
      <c r="BU113" s="1015"/>
      <c r="BV113" s="1015">
        <v>93099</v>
      </c>
      <c r="BW113" s="1015"/>
      <c r="BX113" s="1015"/>
      <c r="BY113" s="1015"/>
      <c r="BZ113" s="1015"/>
      <c r="CA113" s="1015">
        <v>77009</v>
      </c>
      <c r="CB113" s="1015"/>
      <c r="CC113" s="1015"/>
      <c r="CD113" s="1015"/>
      <c r="CE113" s="1015"/>
      <c r="CF113" s="1009">
        <v>2.8</v>
      </c>
      <c r="CG113" s="1010"/>
      <c r="CH113" s="1010"/>
      <c r="CI113" s="1010"/>
      <c r="CJ113" s="1010"/>
      <c r="CK113" s="1040"/>
      <c r="CL113" s="1041"/>
      <c r="CM113" s="1011" t="s">
        <v>444</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127</v>
      </c>
      <c r="DH113" s="1054"/>
      <c r="DI113" s="1054"/>
      <c r="DJ113" s="1054"/>
      <c r="DK113" s="1055"/>
      <c r="DL113" s="1056" t="s">
        <v>435</v>
      </c>
      <c r="DM113" s="1054"/>
      <c r="DN113" s="1054"/>
      <c r="DO113" s="1054"/>
      <c r="DP113" s="1055"/>
      <c r="DQ113" s="1056" t="s">
        <v>410</v>
      </c>
      <c r="DR113" s="1054"/>
      <c r="DS113" s="1054"/>
      <c r="DT113" s="1054"/>
      <c r="DU113" s="1055"/>
      <c r="DV113" s="1057" t="s">
        <v>410</v>
      </c>
      <c r="DW113" s="1058"/>
      <c r="DX113" s="1058"/>
      <c r="DY113" s="1058"/>
      <c r="DZ113" s="1059"/>
    </row>
    <row r="114" spans="1:130" s="248" customFormat="1" ht="26.25" customHeight="1">
      <c r="A114" s="1049"/>
      <c r="B114" s="1050"/>
      <c r="C114" s="1045" t="s">
        <v>445</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22697</v>
      </c>
      <c r="AB114" s="1054"/>
      <c r="AC114" s="1054"/>
      <c r="AD114" s="1054"/>
      <c r="AE114" s="1055"/>
      <c r="AF114" s="1056">
        <v>22405</v>
      </c>
      <c r="AG114" s="1054"/>
      <c r="AH114" s="1054"/>
      <c r="AI114" s="1054"/>
      <c r="AJ114" s="1055"/>
      <c r="AK114" s="1056">
        <v>22030</v>
      </c>
      <c r="AL114" s="1054"/>
      <c r="AM114" s="1054"/>
      <c r="AN114" s="1054"/>
      <c r="AO114" s="1055"/>
      <c r="AP114" s="1057">
        <v>0.8</v>
      </c>
      <c r="AQ114" s="1058"/>
      <c r="AR114" s="1058"/>
      <c r="AS114" s="1058"/>
      <c r="AT114" s="1059"/>
      <c r="AU114" s="995"/>
      <c r="AV114" s="996"/>
      <c r="AW114" s="996"/>
      <c r="AX114" s="996"/>
      <c r="AY114" s="996"/>
      <c r="AZ114" s="1044" t="s">
        <v>446</v>
      </c>
      <c r="BA114" s="1045"/>
      <c r="BB114" s="1045"/>
      <c r="BC114" s="1045"/>
      <c r="BD114" s="1045"/>
      <c r="BE114" s="1045"/>
      <c r="BF114" s="1045"/>
      <c r="BG114" s="1045"/>
      <c r="BH114" s="1045"/>
      <c r="BI114" s="1045"/>
      <c r="BJ114" s="1045"/>
      <c r="BK114" s="1045"/>
      <c r="BL114" s="1045"/>
      <c r="BM114" s="1045"/>
      <c r="BN114" s="1045"/>
      <c r="BO114" s="1045"/>
      <c r="BP114" s="1046"/>
      <c r="BQ114" s="1014">
        <v>69749</v>
      </c>
      <c r="BR114" s="1015"/>
      <c r="BS114" s="1015"/>
      <c r="BT114" s="1015"/>
      <c r="BU114" s="1015"/>
      <c r="BV114" s="1015">
        <v>69293</v>
      </c>
      <c r="BW114" s="1015"/>
      <c r="BX114" s="1015"/>
      <c r="BY114" s="1015"/>
      <c r="BZ114" s="1015"/>
      <c r="CA114" s="1015">
        <v>174552</v>
      </c>
      <c r="CB114" s="1015"/>
      <c r="CC114" s="1015"/>
      <c r="CD114" s="1015"/>
      <c r="CE114" s="1015"/>
      <c r="CF114" s="1009">
        <v>6.4</v>
      </c>
      <c r="CG114" s="1010"/>
      <c r="CH114" s="1010"/>
      <c r="CI114" s="1010"/>
      <c r="CJ114" s="1010"/>
      <c r="CK114" s="1040"/>
      <c r="CL114" s="1041"/>
      <c r="CM114" s="1011" t="s">
        <v>447</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410</v>
      </c>
      <c r="DH114" s="1054"/>
      <c r="DI114" s="1054"/>
      <c r="DJ114" s="1054"/>
      <c r="DK114" s="1055"/>
      <c r="DL114" s="1056" t="s">
        <v>410</v>
      </c>
      <c r="DM114" s="1054"/>
      <c r="DN114" s="1054"/>
      <c r="DO114" s="1054"/>
      <c r="DP114" s="1055"/>
      <c r="DQ114" s="1056" t="s">
        <v>410</v>
      </c>
      <c r="DR114" s="1054"/>
      <c r="DS114" s="1054"/>
      <c r="DT114" s="1054"/>
      <c r="DU114" s="1055"/>
      <c r="DV114" s="1057" t="s">
        <v>127</v>
      </c>
      <c r="DW114" s="1058"/>
      <c r="DX114" s="1058"/>
      <c r="DY114" s="1058"/>
      <c r="DZ114" s="1059"/>
    </row>
    <row r="115" spans="1:130" s="248" customFormat="1" ht="26.25" customHeight="1">
      <c r="A115" s="1049"/>
      <c r="B115" s="1050"/>
      <c r="C115" s="1045" t="s">
        <v>448</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8739</v>
      </c>
      <c r="AB115" s="1029"/>
      <c r="AC115" s="1029"/>
      <c r="AD115" s="1029"/>
      <c r="AE115" s="1030"/>
      <c r="AF115" s="1031">
        <v>8739</v>
      </c>
      <c r="AG115" s="1029"/>
      <c r="AH115" s="1029"/>
      <c r="AI115" s="1029"/>
      <c r="AJ115" s="1030"/>
      <c r="AK115" s="1031">
        <v>8739</v>
      </c>
      <c r="AL115" s="1029"/>
      <c r="AM115" s="1029"/>
      <c r="AN115" s="1029"/>
      <c r="AO115" s="1030"/>
      <c r="AP115" s="1032">
        <v>0.3</v>
      </c>
      <c r="AQ115" s="1033"/>
      <c r="AR115" s="1033"/>
      <c r="AS115" s="1033"/>
      <c r="AT115" s="1034"/>
      <c r="AU115" s="995"/>
      <c r="AV115" s="996"/>
      <c r="AW115" s="996"/>
      <c r="AX115" s="996"/>
      <c r="AY115" s="996"/>
      <c r="AZ115" s="1044" t="s">
        <v>449</v>
      </c>
      <c r="BA115" s="1045"/>
      <c r="BB115" s="1045"/>
      <c r="BC115" s="1045"/>
      <c r="BD115" s="1045"/>
      <c r="BE115" s="1045"/>
      <c r="BF115" s="1045"/>
      <c r="BG115" s="1045"/>
      <c r="BH115" s="1045"/>
      <c r="BI115" s="1045"/>
      <c r="BJ115" s="1045"/>
      <c r="BK115" s="1045"/>
      <c r="BL115" s="1045"/>
      <c r="BM115" s="1045"/>
      <c r="BN115" s="1045"/>
      <c r="BO115" s="1045"/>
      <c r="BP115" s="1046"/>
      <c r="BQ115" s="1014" t="s">
        <v>435</v>
      </c>
      <c r="BR115" s="1015"/>
      <c r="BS115" s="1015"/>
      <c r="BT115" s="1015"/>
      <c r="BU115" s="1015"/>
      <c r="BV115" s="1015" t="s">
        <v>410</v>
      </c>
      <c r="BW115" s="1015"/>
      <c r="BX115" s="1015"/>
      <c r="BY115" s="1015"/>
      <c r="BZ115" s="1015"/>
      <c r="CA115" s="1015" t="s">
        <v>410</v>
      </c>
      <c r="CB115" s="1015"/>
      <c r="CC115" s="1015"/>
      <c r="CD115" s="1015"/>
      <c r="CE115" s="1015"/>
      <c r="CF115" s="1009" t="s">
        <v>410</v>
      </c>
      <c r="CG115" s="1010"/>
      <c r="CH115" s="1010"/>
      <c r="CI115" s="1010"/>
      <c r="CJ115" s="1010"/>
      <c r="CK115" s="1040"/>
      <c r="CL115" s="1041"/>
      <c r="CM115" s="1044" t="s">
        <v>450</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127</v>
      </c>
      <c r="DH115" s="1054"/>
      <c r="DI115" s="1054"/>
      <c r="DJ115" s="1054"/>
      <c r="DK115" s="1055"/>
      <c r="DL115" s="1056" t="s">
        <v>410</v>
      </c>
      <c r="DM115" s="1054"/>
      <c r="DN115" s="1054"/>
      <c r="DO115" s="1054"/>
      <c r="DP115" s="1055"/>
      <c r="DQ115" s="1056" t="s">
        <v>127</v>
      </c>
      <c r="DR115" s="1054"/>
      <c r="DS115" s="1054"/>
      <c r="DT115" s="1054"/>
      <c r="DU115" s="1055"/>
      <c r="DV115" s="1057" t="s">
        <v>410</v>
      </c>
      <c r="DW115" s="1058"/>
      <c r="DX115" s="1058"/>
      <c r="DY115" s="1058"/>
      <c r="DZ115" s="1059"/>
    </row>
    <row r="116" spans="1:130" s="248" customFormat="1" ht="26.25" customHeight="1">
      <c r="A116" s="1051"/>
      <c r="B116" s="1052"/>
      <c r="C116" s="1060" t="s">
        <v>451</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410</v>
      </c>
      <c r="AB116" s="1054"/>
      <c r="AC116" s="1054"/>
      <c r="AD116" s="1054"/>
      <c r="AE116" s="1055"/>
      <c r="AF116" s="1056" t="s">
        <v>410</v>
      </c>
      <c r="AG116" s="1054"/>
      <c r="AH116" s="1054"/>
      <c r="AI116" s="1054"/>
      <c r="AJ116" s="1055"/>
      <c r="AK116" s="1056" t="s">
        <v>410</v>
      </c>
      <c r="AL116" s="1054"/>
      <c r="AM116" s="1054"/>
      <c r="AN116" s="1054"/>
      <c r="AO116" s="1055"/>
      <c r="AP116" s="1057" t="s">
        <v>410</v>
      </c>
      <c r="AQ116" s="1058"/>
      <c r="AR116" s="1058"/>
      <c r="AS116" s="1058"/>
      <c r="AT116" s="1059"/>
      <c r="AU116" s="995"/>
      <c r="AV116" s="996"/>
      <c r="AW116" s="996"/>
      <c r="AX116" s="996"/>
      <c r="AY116" s="996"/>
      <c r="AZ116" s="1062" t="s">
        <v>452</v>
      </c>
      <c r="BA116" s="1063"/>
      <c r="BB116" s="1063"/>
      <c r="BC116" s="1063"/>
      <c r="BD116" s="1063"/>
      <c r="BE116" s="1063"/>
      <c r="BF116" s="1063"/>
      <c r="BG116" s="1063"/>
      <c r="BH116" s="1063"/>
      <c r="BI116" s="1063"/>
      <c r="BJ116" s="1063"/>
      <c r="BK116" s="1063"/>
      <c r="BL116" s="1063"/>
      <c r="BM116" s="1063"/>
      <c r="BN116" s="1063"/>
      <c r="BO116" s="1063"/>
      <c r="BP116" s="1064"/>
      <c r="BQ116" s="1014" t="s">
        <v>127</v>
      </c>
      <c r="BR116" s="1015"/>
      <c r="BS116" s="1015"/>
      <c r="BT116" s="1015"/>
      <c r="BU116" s="1015"/>
      <c r="BV116" s="1015" t="s">
        <v>127</v>
      </c>
      <c r="BW116" s="1015"/>
      <c r="BX116" s="1015"/>
      <c r="BY116" s="1015"/>
      <c r="BZ116" s="1015"/>
      <c r="CA116" s="1015" t="s">
        <v>127</v>
      </c>
      <c r="CB116" s="1015"/>
      <c r="CC116" s="1015"/>
      <c r="CD116" s="1015"/>
      <c r="CE116" s="1015"/>
      <c r="CF116" s="1009" t="s">
        <v>410</v>
      </c>
      <c r="CG116" s="1010"/>
      <c r="CH116" s="1010"/>
      <c r="CI116" s="1010"/>
      <c r="CJ116" s="1010"/>
      <c r="CK116" s="1040"/>
      <c r="CL116" s="1041"/>
      <c r="CM116" s="1011" t="s">
        <v>453</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435</v>
      </c>
      <c r="DH116" s="1054"/>
      <c r="DI116" s="1054"/>
      <c r="DJ116" s="1054"/>
      <c r="DK116" s="1055"/>
      <c r="DL116" s="1056" t="s">
        <v>127</v>
      </c>
      <c r="DM116" s="1054"/>
      <c r="DN116" s="1054"/>
      <c r="DO116" s="1054"/>
      <c r="DP116" s="1055"/>
      <c r="DQ116" s="1056" t="s">
        <v>127</v>
      </c>
      <c r="DR116" s="1054"/>
      <c r="DS116" s="1054"/>
      <c r="DT116" s="1054"/>
      <c r="DU116" s="1055"/>
      <c r="DV116" s="1057" t="s">
        <v>127</v>
      </c>
      <c r="DW116" s="1058"/>
      <c r="DX116" s="1058"/>
      <c r="DY116" s="1058"/>
      <c r="DZ116" s="1059"/>
    </row>
    <row r="117" spans="1:130" s="248" customFormat="1" ht="26.25" customHeight="1">
      <c r="A117" s="999" t="s">
        <v>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454</v>
      </c>
      <c r="Z117" s="981"/>
      <c r="AA117" s="1071">
        <v>720824</v>
      </c>
      <c r="AB117" s="1072"/>
      <c r="AC117" s="1072"/>
      <c r="AD117" s="1072"/>
      <c r="AE117" s="1073"/>
      <c r="AF117" s="1074">
        <v>707588</v>
      </c>
      <c r="AG117" s="1072"/>
      <c r="AH117" s="1072"/>
      <c r="AI117" s="1072"/>
      <c r="AJ117" s="1073"/>
      <c r="AK117" s="1074">
        <v>718316</v>
      </c>
      <c r="AL117" s="1072"/>
      <c r="AM117" s="1072"/>
      <c r="AN117" s="1072"/>
      <c r="AO117" s="1073"/>
      <c r="AP117" s="1075"/>
      <c r="AQ117" s="1076"/>
      <c r="AR117" s="1076"/>
      <c r="AS117" s="1076"/>
      <c r="AT117" s="1077"/>
      <c r="AU117" s="995"/>
      <c r="AV117" s="996"/>
      <c r="AW117" s="996"/>
      <c r="AX117" s="996"/>
      <c r="AY117" s="996"/>
      <c r="AZ117" s="1062" t="s">
        <v>455</v>
      </c>
      <c r="BA117" s="1063"/>
      <c r="BB117" s="1063"/>
      <c r="BC117" s="1063"/>
      <c r="BD117" s="1063"/>
      <c r="BE117" s="1063"/>
      <c r="BF117" s="1063"/>
      <c r="BG117" s="1063"/>
      <c r="BH117" s="1063"/>
      <c r="BI117" s="1063"/>
      <c r="BJ117" s="1063"/>
      <c r="BK117" s="1063"/>
      <c r="BL117" s="1063"/>
      <c r="BM117" s="1063"/>
      <c r="BN117" s="1063"/>
      <c r="BO117" s="1063"/>
      <c r="BP117" s="1064"/>
      <c r="BQ117" s="1014" t="s">
        <v>127</v>
      </c>
      <c r="BR117" s="1015"/>
      <c r="BS117" s="1015"/>
      <c r="BT117" s="1015"/>
      <c r="BU117" s="1015"/>
      <c r="BV117" s="1015" t="s">
        <v>127</v>
      </c>
      <c r="BW117" s="1015"/>
      <c r="BX117" s="1015"/>
      <c r="BY117" s="1015"/>
      <c r="BZ117" s="1015"/>
      <c r="CA117" s="1015" t="s">
        <v>127</v>
      </c>
      <c r="CB117" s="1015"/>
      <c r="CC117" s="1015"/>
      <c r="CD117" s="1015"/>
      <c r="CE117" s="1015"/>
      <c r="CF117" s="1009" t="s">
        <v>127</v>
      </c>
      <c r="CG117" s="1010"/>
      <c r="CH117" s="1010"/>
      <c r="CI117" s="1010"/>
      <c r="CJ117" s="1010"/>
      <c r="CK117" s="1040"/>
      <c r="CL117" s="1041"/>
      <c r="CM117" s="1011" t="s">
        <v>456</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127</v>
      </c>
      <c r="DH117" s="1054"/>
      <c r="DI117" s="1054"/>
      <c r="DJ117" s="1054"/>
      <c r="DK117" s="1055"/>
      <c r="DL117" s="1056" t="s">
        <v>410</v>
      </c>
      <c r="DM117" s="1054"/>
      <c r="DN117" s="1054"/>
      <c r="DO117" s="1054"/>
      <c r="DP117" s="1055"/>
      <c r="DQ117" s="1056" t="s">
        <v>127</v>
      </c>
      <c r="DR117" s="1054"/>
      <c r="DS117" s="1054"/>
      <c r="DT117" s="1054"/>
      <c r="DU117" s="1055"/>
      <c r="DV117" s="1057" t="s">
        <v>127</v>
      </c>
      <c r="DW117" s="1058"/>
      <c r="DX117" s="1058"/>
      <c r="DY117" s="1058"/>
      <c r="DZ117" s="1059"/>
    </row>
    <row r="118" spans="1:130" s="248" customFormat="1" ht="26.25" customHeight="1">
      <c r="A118" s="999" t="s">
        <v>429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426</v>
      </c>
      <c r="AB118" s="980"/>
      <c r="AC118" s="980"/>
      <c r="AD118" s="980"/>
      <c r="AE118" s="981"/>
      <c r="AF118" s="979" t="s">
        <v>427</v>
      </c>
      <c r="AG118" s="980"/>
      <c r="AH118" s="980"/>
      <c r="AI118" s="980"/>
      <c r="AJ118" s="981"/>
      <c r="AK118" s="979" t="s">
        <v>304</v>
      </c>
      <c r="AL118" s="980"/>
      <c r="AM118" s="980"/>
      <c r="AN118" s="980"/>
      <c r="AO118" s="981"/>
      <c r="AP118" s="1066" t="s">
        <v>428</v>
      </c>
      <c r="AQ118" s="1067"/>
      <c r="AR118" s="1067"/>
      <c r="AS118" s="1067"/>
      <c r="AT118" s="1068"/>
      <c r="AU118" s="995"/>
      <c r="AV118" s="996"/>
      <c r="AW118" s="996"/>
      <c r="AX118" s="996"/>
      <c r="AY118" s="996"/>
      <c r="AZ118" s="1069" t="s">
        <v>457</v>
      </c>
      <c r="BA118" s="1060"/>
      <c r="BB118" s="1060"/>
      <c r="BC118" s="1060"/>
      <c r="BD118" s="1060"/>
      <c r="BE118" s="1060"/>
      <c r="BF118" s="1060"/>
      <c r="BG118" s="1060"/>
      <c r="BH118" s="1060"/>
      <c r="BI118" s="1060"/>
      <c r="BJ118" s="1060"/>
      <c r="BK118" s="1060"/>
      <c r="BL118" s="1060"/>
      <c r="BM118" s="1060"/>
      <c r="BN118" s="1060"/>
      <c r="BO118" s="1060"/>
      <c r="BP118" s="1061"/>
      <c r="BQ118" s="1092" t="s">
        <v>127</v>
      </c>
      <c r="BR118" s="1093"/>
      <c r="BS118" s="1093"/>
      <c r="BT118" s="1093"/>
      <c r="BU118" s="1093"/>
      <c r="BV118" s="1093" t="s">
        <v>127</v>
      </c>
      <c r="BW118" s="1093"/>
      <c r="BX118" s="1093"/>
      <c r="BY118" s="1093"/>
      <c r="BZ118" s="1093"/>
      <c r="CA118" s="1093" t="s">
        <v>127</v>
      </c>
      <c r="CB118" s="1093"/>
      <c r="CC118" s="1093"/>
      <c r="CD118" s="1093"/>
      <c r="CE118" s="1093"/>
      <c r="CF118" s="1009" t="s">
        <v>410</v>
      </c>
      <c r="CG118" s="1010"/>
      <c r="CH118" s="1010"/>
      <c r="CI118" s="1010"/>
      <c r="CJ118" s="1010"/>
      <c r="CK118" s="1040"/>
      <c r="CL118" s="1041"/>
      <c r="CM118" s="1011" t="s">
        <v>458</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127</v>
      </c>
      <c r="DH118" s="1054"/>
      <c r="DI118" s="1054"/>
      <c r="DJ118" s="1054"/>
      <c r="DK118" s="1055"/>
      <c r="DL118" s="1056" t="s">
        <v>410</v>
      </c>
      <c r="DM118" s="1054"/>
      <c r="DN118" s="1054"/>
      <c r="DO118" s="1054"/>
      <c r="DP118" s="1055"/>
      <c r="DQ118" s="1056" t="s">
        <v>410</v>
      </c>
      <c r="DR118" s="1054"/>
      <c r="DS118" s="1054"/>
      <c r="DT118" s="1054"/>
      <c r="DU118" s="1055"/>
      <c r="DV118" s="1057" t="s">
        <v>410</v>
      </c>
      <c r="DW118" s="1058"/>
      <c r="DX118" s="1058"/>
      <c r="DY118" s="1058"/>
      <c r="DZ118" s="1059"/>
    </row>
    <row r="119" spans="1:130" s="248" customFormat="1" ht="26.25" customHeight="1">
      <c r="A119" s="1153" t="s">
        <v>432</v>
      </c>
      <c r="B119" s="1039"/>
      <c r="C119" s="1018" t="s">
        <v>433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410</v>
      </c>
      <c r="AB119" s="987"/>
      <c r="AC119" s="987"/>
      <c r="AD119" s="987"/>
      <c r="AE119" s="988"/>
      <c r="AF119" s="989" t="s">
        <v>127</v>
      </c>
      <c r="AG119" s="987"/>
      <c r="AH119" s="987"/>
      <c r="AI119" s="987"/>
      <c r="AJ119" s="988"/>
      <c r="AK119" s="989" t="s">
        <v>127</v>
      </c>
      <c r="AL119" s="987"/>
      <c r="AM119" s="987"/>
      <c r="AN119" s="987"/>
      <c r="AO119" s="988"/>
      <c r="AP119" s="990" t="s">
        <v>127</v>
      </c>
      <c r="AQ119" s="991"/>
      <c r="AR119" s="991"/>
      <c r="AS119" s="991"/>
      <c r="AT119" s="992"/>
      <c r="AU119" s="997"/>
      <c r="AV119" s="998"/>
      <c r="AW119" s="998"/>
      <c r="AX119" s="998"/>
      <c r="AY119" s="998"/>
      <c r="AZ119" s="279" t="s">
        <v>186</v>
      </c>
      <c r="BA119" s="279"/>
      <c r="BB119" s="279"/>
      <c r="BC119" s="279"/>
      <c r="BD119" s="279"/>
      <c r="BE119" s="279"/>
      <c r="BF119" s="279"/>
      <c r="BG119" s="279"/>
      <c r="BH119" s="279"/>
      <c r="BI119" s="279"/>
      <c r="BJ119" s="279"/>
      <c r="BK119" s="279"/>
      <c r="BL119" s="279"/>
      <c r="BM119" s="279"/>
      <c r="BN119" s="279"/>
      <c r="BO119" s="1070" t="s">
        <v>459</v>
      </c>
      <c r="BP119" s="1101"/>
      <c r="BQ119" s="1092">
        <v>7384491</v>
      </c>
      <c r="BR119" s="1093"/>
      <c r="BS119" s="1093"/>
      <c r="BT119" s="1093"/>
      <c r="BU119" s="1093"/>
      <c r="BV119" s="1093">
        <v>7426494</v>
      </c>
      <c r="BW119" s="1093"/>
      <c r="BX119" s="1093"/>
      <c r="BY119" s="1093"/>
      <c r="BZ119" s="1093"/>
      <c r="CA119" s="1093">
        <v>7349997</v>
      </c>
      <c r="CB119" s="1093"/>
      <c r="CC119" s="1093"/>
      <c r="CD119" s="1093"/>
      <c r="CE119" s="1093"/>
      <c r="CF119" s="1094"/>
      <c r="CG119" s="1095"/>
      <c r="CH119" s="1095"/>
      <c r="CI119" s="1095"/>
      <c r="CJ119" s="1096"/>
      <c r="CK119" s="1042"/>
      <c r="CL119" s="1043"/>
      <c r="CM119" s="1097" t="s">
        <v>460</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39347</v>
      </c>
      <c r="DH119" s="1079"/>
      <c r="DI119" s="1079"/>
      <c r="DJ119" s="1079"/>
      <c r="DK119" s="1080"/>
      <c r="DL119" s="1078">
        <v>30607</v>
      </c>
      <c r="DM119" s="1079"/>
      <c r="DN119" s="1079"/>
      <c r="DO119" s="1079"/>
      <c r="DP119" s="1080"/>
      <c r="DQ119" s="1078">
        <v>21868</v>
      </c>
      <c r="DR119" s="1079"/>
      <c r="DS119" s="1079"/>
      <c r="DT119" s="1079"/>
      <c r="DU119" s="1080"/>
      <c r="DV119" s="1081">
        <v>0.8</v>
      </c>
      <c r="DW119" s="1082"/>
      <c r="DX119" s="1082"/>
      <c r="DY119" s="1082"/>
      <c r="DZ119" s="1083"/>
    </row>
    <row r="120" spans="1:130" s="248" customFormat="1" ht="26.25" customHeight="1">
      <c r="A120" s="1154"/>
      <c r="B120" s="1041"/>
      <c r="C120" s="1011" t="s">
        <v>437</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127</v>
      </c>
      <c r="AB120" s="1054"/>
      <c r="AC120" s="1054"/>
      <c r="AD120" s="1054"/>
      <c r="AE120" s="1055"/>
      <c r="AF120" s="1056" t="s">
        <v>127</v>
      </c>
      <c r="AG120" s="1054"/>
      <c r="AH120" s="1054"/>
      <c r="AI120" s="1054"/>
      <c r="AJ120" s="1055"/>
      <c r="AK120" s="1056" t="s">
        <v>127</v>
      </c>
      <c r="AL120" s="1054"/>
      <c r="AM120" s="1054"/>
      <c r="AN120" s="1054"/>
      <c r="AO120" s="1055"/>
      <c r="AP120" s="1057" t="s">
        <v>127</v>
      </c>
      <c r="AQ120" s="1058"/>
      <c r="AR120" s="1058"/>
      <c r="AS120" s="1058"/>
      <c r="AT120" s="1059"/>
      <c r="AU120" s="1084" t="s">
        <v>461</v>
      </c>
      <c r="AV120" s="1085"/>
      <c r="AW120" s="1085"/>
      <c r="AX120" s="1085"/>
      <c r="AY120" s="1086"/>
      <c r="AZ120" s="1035" t="s">
        <v>462</v>
      </c>
      <c r="BA120" s="984"/>
      <c r="BB120" s="984"/>
      <c r="BC120" s="984"/>
      <c r="BD120" s="984"/>
      <c r="BE120" s="984"/>
      <c r="BF120" s="984"/>
      <c r="BG120" s="984"/>
      <c r="BH120" s="984"/>
      <c r="BI120" s="984"/>
      <c r="BJ120" s="984"/>
      <c r="BK120" s="984"/>
      <c r="BL120" s="984"/>
      <c r="BM120" s="984"/>
      <c r="BN120" s="984"/>
      <c r="BO120" s="984"/>
      <c r="BP120" s="985"/>
      <c r="BQ120" s="1021">
        <v>1263948</v>
      </c>
      <c r="BR120" s="1022"/>
      <c r="BS120" s="1022"/>
      <c r="BT120" s="1022"/>
      <c r="BU120" s="1022"/>
      <c r="BV120" s="1022">
        <v>1201446</v>
      </c>
      <c r="BW120" s="1022"/>
      <c r="BX120" s="1022"/>
      <c r="BY120" s="1022"/>
      <c r="BZ120" s="1022"/>
      <c r="CA120" s="1022">
        <v>1232434</v>
      </c>
      <c r="CB120" s="1022"/>
      <c r="CC120" s="1022"/>
      <c r="CD120" s="1022"/>
      <c r="CE120" s="1022"/>
      <c r="CF120" s="1036">
        <v>45.1</v>
      </c>
      <c r="CG120" s="1037"/>
      <c r="CH120" s="1037"/>
      <c r="CI120" s="1037"/>
      <c r="CJ120" s="1037"/>
      <c r="CK120" s="1102" t="s">
        <v>463</v>
      </c>
      <c r="CL120" s="1103"/>
      <c r="CM120" s="1103"/>
      <c r="CN120" s="1103"/>
      <c r="CO120" s="1104"/>
      <c r="CP120" s="1110" t="s">
        <v>464</v>
      </c>
      <c r="CQ120" s="1111"/>
      <c r="CR120" s="1111"/>
      <c r="CS120" s="1111"/>
      <c r="CT120" s="1111"/>
      <c r="CU120" s="1111"/>
      <c r="CV120" s="1111"/>
      <c r="CW120" s="1111"/>
      <c r="CX120" s="1111"/>
      <c r="CY120" s="1111"/>
      <c r="CZ120" s="1111"/>
      <c r="DA120" s="1111"/>
      <c r="DB120" s="1111"/>
      <c r="DC120" s="1111"/>
      <c r="DD120" s="1111"/>
      <c r="DE120" s="1111"/>
      <c r="DF120" s="1112"/>
      <c r="DG120" s="1021" t="s">
        <v>410</v>
      </c>
      <c r="DH120" s="1022"/>
      <c r="DI120" s="1022"/>
      <c r="DJ120" s="1022"/>
      <c r="DK120" s="1022"/>
      <c r="DL120" s="1022">
        <v>2050935</v>
      </c>
      <c r="DM120" s="1022"/>
      <c r="DN120" s="1022"/>
      <c r="DO120" s="1022"/>
      <c r="DP120" s="1022"/>
      <c r="DQ120" s="1022">
        <v>1932778</v>
      </c>
      <c r="DR120" s="1022"/>
      <c r="DS120" s="1022"/>
      <c r="DT120" s="1022"/>
      <c r="DU120" s="1022"/>
      <c r="DV120" s="1023">
        <v>70.8</v>
      </c>
      <c r="DW120" s="1023"/>
      <c r="DX120" s="1023"/>
      <c r="DY120" s="1023"/>
      <c r="DZ120" s="1024"/>
    </row>
    <row r="121" spans="1:130" s="248" customFormat="1" ht="26.25" customHeight="1">
      <c r="A121" s="1154"/>
      <c r="B121" s="1041"/>
      <c r="C121" s="1062" t="s">
        <v>465</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127</v>
      </c>
      <c r="AB121" s="1054"/>
      <c r="AC121" s="1054"/>
      <c r="AD121" s="1054"/>
      <c r="AE121" s="1055"/>
      <c r="AF121" s="1056" t="s">
        <v>410</v>
      </c>
      <c r="AG121" s="1054"/>
      <c r="AH121" s="1054"/>
      <c r="AI121" s="1054"/>
      <c r="AJ121" s="1055"/>
      <c r="AK121" s="1056" t="s">
        <v>127</v>
      </c>
      <c r="AL121" s="1054"/>
      <c r="AM121" s="1054"/>
      <c r="AN121" s="1054"/>
      <c r="AO121" s="1055"/>
      <c r="AP121" s="1057" t="s">
        <v>127</v>
      </c>
      <c r="AQ121" s="1058"/>
      <c r="AR121" s="1058"/>
      <c r="AS121" s="1058"/>
      <c r="AT121" s="1059"/>
      <c r="AU121" s="1087"/>
      <c r="AV121" s="1088"/>
      <c r="AW121" s="1088"/>
      <c r="AX121" s="1088"/>
      <c r="AY121" s="1089"/>
      <c r="AZ121" s="1044" t="s">
        <v>466</v>
      </c>
      <c r="BA121" s="1045"/>
      <c r="BB121" s="1045"/>
      <c r="BC121" s="1045"/>
      <c r="BD121" s="1045"/>
      <c r="BE121" s="1045"/>
      <c r="BF121" s="1045"/>
      <c r="BG121" s="1045"/>
      <c r="BH121" s="1045"/>
      <c r="BI121" s="1045"/>
      <c r="BJ121" s="1045"/>
      <c r="BK121" s="1045"/>
      <c r="BL121" s="1045"/>
      <c r="BM121" s="1045"/>
      <c r="BN121" s="1045"/>
      <c r="BO121" s="1045"/>
      <c r="BP121" s="1046"/>
      <c r="BQ121" s="1014">
        <v>5616</v>
      </c>
      <c r="BR121" s="1015"/>
      <c r="BS121" s="1015"/>
      <c r="BT121" s="1015"/>
      <c r="BU121" s="1015"/>
      <c r="BV121" s="1015" t="s">
        <v>127</v>
      </c>
      <c r="BW121" s="1015"/>
      <c r="BX121" s="1015"/>
      <c r="BY121" s="1015"/>
      <c r="BZ121" s="1015"/>
      <c r="CA121" s="1015" t="s">
        <v>410</v>
      </c>
      <c r="CB121" s="1015"/>
      <c r="CC121" s="1015"/>
      <c r="CD121" s="1015"/>
      <c r="CE121" s="1015"/>
      <c r="CF121" s="1009" t="s">
        <v>410</v>
      </c>
      <c r="CG121" s="1010"/>
      <c r="CH121" s="1010"/>
      <c r="CI121" s="1010"/>
      <c r="CJ121" s="1010"/>
      <c r="CK121" s="1105"/>
      <c r="CL121" s="1106"/>
      <c r="CM121" s="1106"/>
      <c r="CN121" s="1106"/>
      <c r="CO121" s="1107"/>
      <c r="CP121" s="1115" t="s">
        <v>403</v>
      </c>
      <c r="CQ121" s="1116"/>
      <c r="CR121" s="1116"/>
      <c r="CS121" s="1116"/>
      <c r="CT121" s="1116"/>
      <c r="CU121" s="1116"/>
      <c r="CV121" s="1116"/>
      <c r="CW121" s="1116"/>
      <c r="CX121" s="1116"/>
      <c r="CY121" s="1116"/>
      <c r="CZ121" s="1116"/>
      <c r="DA121" s="1116"/>
      <c r="DB121" s="1116"/>
      <c r="DC121" s="1116"/>
      <c r="DD121" s="1116"/>
      <c r="DE121" s="1116"/>
      <c r="DF121" s="1117"/>
      <c r="DG121" s="1014">
        <v>569241</v>
      </c>
      <c r="DH121" s="1015"/>
      <c r="DI121" s="1015"/>
      <c r="DJ121" s="1015"/>
      <c r="DK121" s="1015"/>
      <c r="DL121" s="1015">
        <v>517983</v>
      </c>
      <c r="DM121" s="1015"/>
      <c r="DN121" s="1015"/>
      <c r="DO121" s="1015"/>
      <c r="DP121" s="1015"/>
      <c r="DQ121" s="1015">
        <v>488023</v>
      </c>
      <c r="DR121" s="1015"/>
      <c r="DS121" s="1015"/>
      <c r="DT121" s="1015"/>
      <c r="DU121" s="1015"/>
      <c r="DV121" s="1016">
        <v>17.899999999999999</v>
      </c>
      <c r="DW121" s="1016"/>
      <c r="DX121" s="1016"/>
      <c r="DY121" s="1016"/>
      <c r="DZ121" s="1017"/>
    </row>
    <row r="122" spans="1:130" s="248" customFormat="1" ht="26.25" customHeight="1">
      <c r="A122" s="1154"/>
      <c r="B122" s="1041"/>
      <c r="C122" s="1011" t="s">
        <v>447</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410</v>
      </c>
      <c r="AB122" s="1054"/>
      <c r="AC122" s="1054"/>
      <c r="AD122" s="1054"/>
      <c r="AE122" s="1055"/>
      <c r="AF122" s="1056" t="s">
        <v>127</v>
      </c>
      <c r="AG122" s="1054"/>
      <c r="AH122" s="1054"/>
      <c r="AI122" s="1054"/>
      <c r="AJ122" s="1055"/>
      <c r="AK122" s="1056" t="s">
        <v>127</v>
      </c>
      <c r="AL122" s="1054"/>
      <c r="AM122" s="1054"/>
      <c r="AN122" s="1054"/>
      <c r="AO122" s="1055"/>
      <c r="AP122" s="1057" t="s">
        <v>127</v>
      </c>
      <c r="AQ122" s="1058"/>
      <c r="AR122" s="1058"/>
      <c r="AS122" s="1058"/>
      <c r="AT122" s="1059"/>
      <c r="AU122" s="1087"/>
      <c r="AV122" s="1088"/>
      <c r="AW122" s="1088"/>
      <c r="AX122" s="1088"/>
      <c r="AY122" s="1089"/>
      <c r="AZ122" s="1069" t="s">
        <v>467</v>
      </c>
      <c r="BA122" s="1060"/>
      <c r="BB122" s="1060"/>
      <c r="BC122" s="1060"/>
      <c r="BD122" s="1060"/>
      <c r="BE122" s="1060"/>
      <c r="BF122" s="1060"/>
      <c r="BG122" s="1060"/>
      <c r="BH122" s="1060"/>
      <c r="BI122" s="1060"/>
      <c r="BJ122" s="1060"/>
      <c r="BK122" s="1060"/>
      <c r="BL122" s="1060"/>
      <c r="BM122" s="1060"/>
      <c r="BN122" s="1060"/>
      <c r="BO122" s="1060"/>
      <c r="BP122" s="1061"/>
      <c r="BQ122" s="1092">
        <v>4672297</v>
      </c>
      <c r="BR122" s="1093"/>
      <c r="BS122" s="1093"/>
      <c r="BT122" s="1093"/>
      <c r="BU122" s="1093"/>
      <c r="BV122" s="1093">
        <v>4742082</v>
      </c>
      <c r="BW122" s="1093"/>
      <c r="BX122" s="1093"/>
      <c r="BY122" s="1093"/>
      <c r="BZ122" s="1093"/>
      <c r="CA122" s="1093">
        <v>4680224</v>
      </c>
      <c r="CB122" s="1093"/>
      <c r="CC122" s="1093"/>
      <c r="CD122" s="1093"/>
      <c r="CE122" s="1093"/>
      <c r="CF122" s="1113">
        <v>171.4</v>
      </c>
      <c r="CG122" s="1114"/>
      <c r="CH122" s="1114"/>
      <c r="CI122" s="1114"/>
      <c r="CJ122" s="1114"/>
      <c r="CK122" s="1105"/>
      <c r="CL122" s="1106"/>
      <c r="CM122" s="1106"/>
      <c r="CN122" s="1106"/>
      <c r="CO122" s="1107"/>
      <c r="CP122" s="1115" t="s">
        <v>468</v>
      </c>
      <c r="CQ122" s="1116"/>
      <c r="CR122" s="1116"/>
      <c r="CS122" s="1116"/>
      <c r="CT122" s="1116"/>
      <c r="CU122" s="1116"/>
      <c r="CV122" s="1116"/>
      <c r="CW122" s="1116"/>
      <c r="CX122" s="1116"/>
      <c r="CY122" s="1116"/>
      <c r="CZ122" s="1116"/>
      <c r="DA122" s="1116"/>
      <c r="DB122" s="1116"/>
      <c r="DC122" s="1116"/>
      <c r="DD122" s="1116"/>
      <c r="DE122" s="1116"/>
      <c r="DF122" s="1117"/>
      <c r="DG122" s="1014" t="s">
        <v>410</v>
      </c>
      <c r="DH122" s="1015"/>
      <c r="DI122" s="1015"/>
      <c r="DJ122" s="1015"/>
      <c r="DK122" s="1015"/>
      <c r="DL122" s="1015" t="s">
        <v>127</v>
      </c>
      <c r="DM122" s="1015"/>
      <c r="DN122" s="1015"/>
      <c r="DO122" s="1015"/>
      <c r="DP122" s="1015"/>
      <c r="DQ122" s="1015" t="s">
        <v>127</v>
      </c>
      <c r="DR122" s="1015"/>
      <c r="DS122" s="1015"/>
      <c r="DT122" s="1015"/>
      <c r="DU122" s="1015"/>
      <c r="DV122" s="1016" t="s">
        <v>410</v>
      </c>
      <c r="DW122" s="1016"/>
      <c r="DX122" s="1016"/>
      <c r="DY122" s="1016"/>
      <c r="DZ122" s="1017"/>
    </row>
    <row r="123" spans="1:130" s="248" customFormat="1" ht="26.25" customHeight="1">
      <c r="A123" s="1154"/>
      <c r="B123" s="1041"/>
      <c r="C123" s="1011" t="s">
        <v>453</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127</v>
      </c>
      <c r="AB123" s="1054"/>
      <c r="AC123" s="1054"/>
      <c r="AD123" s="1054"/>
      <c r="AE123" s="1055"/>
      <c r="AF123" s="1056" t="s">
        <v>127</v>
      </c>
      <c r="AG123" s="1054"/>
      <c r="AH123" s="1054"/>
      <c r="AI123" s="1054"/>
      <c r="AJ123" s="1055"/>
      <c r="AK123" s="1056" t="s">
        <v>127</v>
      </c>
      <c r="AL123" s="1054"/>
      <c r="AM123" s="1054"/>
      <c r="AN123" s="1054"/>
      <c r="AO123" s="1055"/>
      <c r="AP123" s="1057" t="s">
        <v>127</v>
      </c>
      <c r="AQ123" s="1058"/>
      <c r="AR123" s="1058"/>
      <c r="AS123" s="1058"/>
      <c r="AT123" s="1059"/>
      <c r="AU123" s="1090"/>
      <c r="AV123" s="1091"/>
      <c r="AW123" s="1091"/>
      <c r="AX123" s="1091"/>
      <c r="AY123" s="1091"/>
      <c r="AZ123" s="279" t="s">
        <v>186</v>
      </c>
      <c r="BA123" s="279"/>
      <c r="BB123" s="279"/>
      <c r="BC123" s="279"/>
      <c r="BD123" s="279"/>
      <c r="BE123" s="279"/>
      <c r="BF123" s="279"/>
      <c r="BG123" s="279"/>
      <c r="BH123" s="279"/>
      <c r="BI123" s="279"/>
      <c r="BJ123" s="279"/>
      <c r="BK123" s="279"/>
      <c r="BL123" s="279"/>
      <c r="BM123" s="279"/>
      <c r="BN123" s="279"/>
      <c r="BO123" s="1070" t="s">
        <v>469</v>
      </c>
      <c r="BP123" s="1101"/>
      <c r="BQ123" s="1160">
        <v>5941861</v>
      </c>
      <c r="BR123" s="1161"/>
      <c r="BS123" s="1161"/>
      <c r="BT123" s="1161"/>
      <c r="BU123" s="1161"/>
      <c r="BV123" s="1161">
        <v>5943528</v>
      </c>
      <c r="BW123" s="1161"/>
      <c r="BX123" s="1161"/>
      <c r="BY123" s="1161"/>
      <c r="BZ123" s="1161"/>
      <c r="CA123" s="1161">
        <v>5912658</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8" customFormat="1" ht="26.25" customHeight="1" thickBot="1">
      <c r="A124" s="1154"/>
      <c r="B124" s="1041"/>
      <c r="C124" s="1011" t="s">
        <v>456</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127</v>
      </c>
      <c r="AB124" s="1054"/>
      <c r="AC124" s="1054"/>
      <c r="AD124" s="1054"/>
      <c r="AE124" s="1055"/>
      <c r="AF124" s="1056" t="s">
        <v>127</v>
      </c>
      <c r="AG124" s="1054"/>
      <c r="AH124" s="1054"/>
      <c r="AI124" s="1054"/>
      <c r="AJ124" s="1055"/>
      <c r="AK124" s="1056" t="s">
        <v>127</v>
      </c>
      <c r="AL124" s="1054"/>
      <c r="AM124" s="1054"/>
      <c r="AN124" s="1054"/>
      <c r="AO124" s="1055"/>
      <c r="AP124" s="1057" t="s">
        <v>127</v>
      </c>
      <c r="AQ124" s="1058"/>
      <c r="AR124" s="1058"/>
      <c r="AS124" s="1058"/>
      <c r="AT124" s="1059"/>
      <c r="AU124" s="1156" t="s">
        <v>470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56.2</v>
      </c>
      <c r="BR124" s="1123"/>
      <c r="BS124" s="1123"/>
      <c r="BT124" s="1123"/>
      <c r="BU124" s="1123"/>
      <c r="BV124" s="1123">
        <v>57.3</v>
      </c>
      <c r="BW124" s="1123"/>
      <c r="BX124" s="1123"/>
      <c r="BY124" s="1123"/>
      <c r="BZ124" s="1123"/>
      <c r="CA124" s="1123">
        <v>52.6</v>
      </c>
      <c r="CB124" s="1123"/>
      <c r="CC124" s="1123"/>
      <c r="CD124" s="1123"/>
      <c r="CE124" s="1123"/>
      <c r="CF124" s="1124"/>
      <c r="CG124" s="1125"/>
      <c r="CH124" s="1125"/>
      <c r="CI124" s="1125"/>
      <c r="CJ124" s="1126"/>
      <c r="CK124" s="1108"/>
      <c r="CL124" s="1108"/>
      <c r="CM124" s="1108"/>
      <c r="CN124" s="1108"/>
      <c r="CO124" s="1109"/>
      <c r="CP124" s="1115" t="s">
        <v>471</v>
      </c>
      <c r="CQ124" s="1116"/>
      <c r="CR124" s="1116"/>
      <c r="CS124" s="1116"/>
      <c r="CT124" s="1116"/>
      <c r="CU124" s="1116"/>
      <c r="CV124" s="1116"/>
      <c r="CW124" s="1116"/>
      <c r="CX124" s="1116"/>
      <c r="CY124" s="1116"/>
      <c r="CZ124" s="1116"/>
      <c r="DA124" s="1116"/>
      <c r="DB124" s="1116"/>
      <c r="DC124" s="1116"/>
      <c r="DD124" s="1116"/>
      <c r="DE124" s="1116"/>
      <c r="DF124" s="1117"/>
      <c r="DG124" s="1100">
        <v>2185317</v>
      </c>
      <c r="DH124" s="1079"/>
      <c r="DI124" s="1079"/>
      <c r="DJ124" s="1079"/>
      <c r="DK124" s="1080"/>
      <c r="DL124" s="1078" t="s">
        <v>127</v>
      </c>
      <c r="DM124" s="1079"/>
      <c r="DN124" s="1079"/>
      <c r="DO124" s="1079"/>
      <c r="DP124" s="1080"/>
      <c r="DQ124" s="1078" t="s">
        <v>127</v>
      </c>
      <c r="DR124" s="1079"/>
      <c r="DS124" s="1079"/>
      <c r="DT124" s="1079"/>
      <c r="DU124" s="1080"/>
      <c r="DV124" s="1081" t="s">
        <v>127</v>
      </c>
      <c r="DW124" s="1082"/>
      <c r="DX124" s="1082"/>
      <c r="DY124" s="1082"/>
      <c r="DZ124" s="1083"/>
    </row>
    <row r="125" spans="1:130" s="248" customFormat="1" ht="26.25" customHeight="1">
      <c r="A125" s="1154"/>
      <c r="B125" s="1041"/>
      <c r="C125" s="1011" t="s">
        <v>458</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127</v>
      </c>
      <c r="AB125" s="1054"/>
      <c r="AC125" s="1054"/>
      <c r="AD125" s="1054"/>
      <c r="AE125" s="1055"/>
      <c r="AF125" s="1056" t="s">
        <v>127</v>
      </c>
      <c r="AG125" s="1054"/>
      <c r="AH125" s="1054"/>
      <c r="AI125" s="1054"/>
      <c r="AJ125" s="1055"/>
      <c r="AK125" s="1056" t="s">
        <v>127</v>
      </c>
      <c r="AL125" s="1054"/>
      <c r="AM125" s="1054"/>
      <c r="AN125" s="1054"/>
      <c r="AO125" s="1055"/>
      <c r="AP125" s="1057" t="s">
        <v>127</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472</v>
      </c>
      <c r="CL125" s="1103"/>
      <c r="CM125" s="1103"/>
      <c r="CN125" s="1103"/>
      <c r="CO125" s="1104"/>
      <c r="CP125" s="1035" t="s">
        <v>473</v>
      </c>
      <c r="CQ125" s="984"/>
      <c r="CR125" s="984"/>
      <c r="CS125" s="984"/>
      <c r="CT125" s="984"/>
      <c r="CU125" s="984"/>
      <c r="CV125" s="984"/>
      <c r="CW125" s="984"/>
      <c r="CX125" s="984"/>
      <c r="CY125" s="984"/>
      <c r="CZ125" s="984"/>
      <c r="DA125" s="984"/>
      <c r="DB125" s="984"/>
      <c r="DC125" s="984"/>
      <c r="DD125" s="984"/>
      <c r="DE125" s="984"/>
      <c r="DF125" s="985"/>
      <c r="DG125" s="1021" t="s">
        <v>127</v>
      </c>
      <c r="DH125" s="1022"/>
      <c r="DI125" s="1022"/>
      <c r="DJ125" s="1022"/>
      <c r="DK125" s="1022"/>
      <c r="DL125" s="1022" t="s">
        <v>127</v>
      </c>
      <c r="DM125" s="1022"/>
      <c r="DN125" s="1022"/>
      <c r="DO125" s="1022"/>
      <c r="DP125" s="1022"/>
      <c r="DQ125" s="1022" t="s">
        <v>127</v>
      </c>
      <c r="DR125" s="1022"/>
      <c r="DS125" s="1022"/>
      <c r="DT125" s="1022"/>
      <c r="DU125" s="1022"/>
      <c r="DV125" s="1023" t="s">
        <v>127</v>
      </c>
      <c r="DW125" s="1023"/>
      <c r="DX125" s="1023"/>
      <c r="DY125" s="1023"/>
      <c r="DZ125" s="1024"/>
    </row>
    <row r="126" spans="1:130" s="248" customFormat="1" ht="26.25" customHeight="1" thickBot="1">
      <c r="A126" s="1154"/>
      <c r="B126" s="1041"/>
      <c r="C126" s="1011" t="s">
        <v>460</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8739</v>
      </c>
      <c r="AB126" s="1054"/>
      <c r="AC126" s="1054"/>
      <c r="AD126" s="1054"/>
      <c r="AE126" s="1055"/>
      <c r="AF126" s="1056">
        <v>8739</v>
      </c>
      <c r="AG126" s="1054"/>
      <c r="AH126" s="1054"/>
      <c r="AI126" s="1054"/>
      <c r="AJ126" s="1055"/>
      <c r="AK126" s="1056">
        <v>8739</v>
      </c>
      <c r="AL126" s="1054"/>
      <c r="AM126" s="1054"/>
      <c r="AN126" s="1054"/>
      <c r="AO126" s="1055"/>
      <c r="AP126" s="1057">
        <v>0.3</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474</v>
      </c>
      <c r="CQ126" s="1045"/>
      <c r="CR126" s="1045"/>
      <c r="CS126" s="1045"/>
      <c r="CT126" s="1045"/>
      <c r="CU126" s="1045"/>
      <c r="CV126" s="1045"/>
      <c r="CW126" s="1045"/>
      <c r="CX126" s="1045"/>
      <c r="CY126" s="1045"/>
      <c r="CZ126" s="1045"/>
      <c r="DA126" s="1045"/>
      <c r="DB126" s="1045"/>
      <c r="DC126" s="1045"/>
      <c r="DD126" s="1045"/>
      <c r="DE126" s="1045"/>
      <c r="DF126" s="1046"/>
      <c r="DG126" s="1014" t="s">
        <v>127</v>
      </c>
      <c r="DH126" s="1015"/>
      <c r="DI126" s="1015"/>
      <c r="DJ126" s="1015"/>
      <c r="DK126" s="1015"/>
      <c r="DL126" s="1015" t="s">
        <v>127</v>
      </c>
      <c r="DM126" s="1015"/>
      <c r="DN126" s="1015"/>
      <c r="DO126" s="1015"/>
      <c r="DP126" s="1015"/>
      <c r="DQ126" s="1015" t="s">
        <v>127</v>
      </c>
      <c r="DR126" s="1015"/>
      <c r="DS126" s="1015"/>
      <c r="DT126" s="1015"/>
      <c r="DU126" s="1015"/>
      <c r="DV126" s="1016" t="s">
        <v>127</v>
      </c>
      <c r="DW126" s="1016"/>
      <c r="DX126" s="1016"/>
      <c r="DY126" s="1016"/>
      <c r="DZ126" s="1017"/>
    </row>
    <row r="127" spans="1:130" s="248" customFormat="1" ht="26.25" customHeight="1">
      <c r="A127" s="1155"/>
      <c r="B127" s="1043"/>
      <c r="C127" s="1097" t="s">
        <v>475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127</v>
      </c>
      <c r="AB127" s="1054"/>
      <c r="AC127" s="1054"/>
      <c r="AD127" s="1054"/>
      <c r="AE127" s="1055"/>
      <c r="AF127" s="1056" t="s">
        <v>127</v>
      </c>
      <c r="AG127" s="1054"/>
      <c r="AH127" s="1054"/>
      <c r="AI127" s="1054"/>
      <c r="AJ127" s="1055"/>
      <c r="AK127" s="1056" t="s">
        <v>127</v>
      </c>
      <c r="AL127" s="1054"/>
      <c r="AM127" s="1054"/>
      <c r="AN127" s="1054"/>
      <c r="AO127" s="1055"/>
      <c r="AP127" s="1057" t="s">
        <v>127</v>
      </c>
      <c r="AQ127" s="1058"/>
      <c r="AR127" s="1058"/>
      <c r="AS127" s="1058"/>
      <c r="AT127" s="1059"/>
      <c r="AU127" s="284"/>
      <c r="AV127" s="284"/>
      <c r="AW127" s="284"/>
      <c r="AX127" s="1127" t="s">
        <v>476</v>
      </c>
      <c r="AY127" s="1128"/>
      <c r="AZ127" s="1128"/>
      <c r="BA127" s="1128"/>
      <c r="BB127" s="1128"/>
      <c r="BC127" s="1128"/>
      <c r="BD127" s="1128"/>
      <c r="BE127" s="1129"/>
      <c r="BF127" s="1130" t="s">
        <v>477</v>
      </c>
      <c r="BG127" s="1128"/>
      <c r="BH127" s="1128"/>
      <c r="BI127" s="1128"/>
      <c r="BJ127" s="1128"/>
      <c r="BK127" s="1128"/>
      <c r="BL127" s="1129"/>
      <c r="BM127" s="1130" t="s">
        <v>478</v>
      </c>
      <c r="BN127" s="1128"/>
      <c r="BO127" s="1128"/>
      <c r="BP127" s="1128"/>
      <c r="BQ127" s="1128"/>
      <c r="BR127" s="1128"/>
      <c r="BS127" s="1129"/>
      <c r="BT127" s="1130" t="s">
        <v>479</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480</v>
      </c>
      <c r="CQ127" s="1045"/>
      <c r="CR127" s="1045"/>
      <c r="CS127" s="1045"/>
      <c r="CT127" s="1045"/>
      <c r="CU127" s="1045"/>
      <c r="CV127" s="1045"/>
      <c r="CW127" s="1045"/>
      <c r="CX127" s="1045"/>
      <c r="CY127" s="1045"/>
      <c r="CZ127" s="1045"/>
      <c r="DA127" s="1045"/>
      <c r="DB127" s="1045"/>
      <c r="DC127" s="1045"/>
      <c r="DD127" s="1045"/>
      <c r="DE127" s="1045"/>
      <c r="DF127" s="1046"/>
      <c r="DG127" s="1014" t="s">
        <v>127</v>
      </c>
      <c r="DH127" s="1015"/>
      <c r="DI127" s="1015"/>
      <c r="DJ127" s="1015"/>
      <c r="DK127" s="1015"/>
      <c r="DL127" s="1015" t="s">
        <v>127</v>
      </c>
      <c r="DM127" s="1015"/>
      <c r="DN127" s="1015"/>
      <c r="DO127" s="1015"/>
      <c r="DP127" s="1015"/>
      <c r="DQ127" s="1015" t="s">
        <v>127</v>
      </c>
      <c r="DR127" s="1015"/>
      <c r="DS127" s="1015"/>
      <c r="DT127" s="1015"/>
      <c r="DU127" s="1015"/>
      <c r="DV127" s="1016" t="s">
        <v>127</v>
      </c>
      <c r="DW127" s="1016"/>
      <c r="DX127" s="1016"/>
      <c r="DY127" s="1016"/>
      <c r="DZ127" s="1017"/>
    </row>
    <row r="128" spans="1:130" s="248" customFormat="1" ht="26.25" customHeight="1" thickBot="1">
      <c r="A128" s="1138" t="s">
        <v>481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482</v>
      </c>
      <c r="X128" s="1140"/>
      <c r="Y128" s="1140"/>
      <c r="Z128" s="1141"/>
      <c r="AA128" s="1142">
        <v>10995</v>
      </c>
      <c r="AB128" s="1143"/>
      <c r="AC128" s="1143"/>
      <c r="AD128" s="1143"/>
      <c r="AE128" s="1144"/>
      <c r="AF128" s="1145">
        <v>5837</v>
      </c>
      <c r="AG128" s="1143"/>
      <c r="AH128" s="1143"/>
      <c r="AI128" s="1143"/>
      <c r="AJ128" s="1144"/>
      <c r="AK128" s="1145" t="s">
        <v>127</v>
      </c>
      <c r="AL128" s="1143"/>
      <c r="AM128" s="1143"/>
      <c r="AN128" s="1143"/>
      <c r="AO128" s="1144"/>
      <c r="AP128" s="1146"/>
      <c r="AQ128" s="1147"/>
      <c r="AR128" s="1147"/>
      <c r="AS128" s="1147"/>
      <c r="AT128" s="1148"/>
      <c r="AU128" s="284"/>
      <c r="AV128" s="284"/>
      <c r="AW128" s="284"/>
      <c r="AX128" s="983" t="s">
        <v>483</v>
      </c>
      <c r="AY128" s="984"/>
      <c r="AZ128" s="984"/>
      <c r="BA128" s="984"/>
      <c r="BB128" s="984"/>
      <c r="BC128" s="984"/>
      <c r="BD128" s="984"/>
      <c r="BE128" s="985"/>
      <c r="BF128" s="1149" t="s">
        <v>127</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484</v>
      </c>
      <c r="CQ128" s="1132"/>
      <c r="CR128" s="1132"/>
      <c r="CS128" s="1132"/>
      <c r="CT128" s="1132"/>
      <c r="CU128" s="1132"/>
      <c r="CV128" s="1132"/>
      <c r="CW128" s="1132"/>
      <c r="CX128" s="1132"/>
      <c r="CY128" s="1132"/>
      <c r="CZ128" s="1132"/>
      <c r="DA128" s="1132"/>
      <c r="DB128" s="1132"/>
      <c r="DC128" s="1132"/>
      <c r="DD128" s="1132"/>
      <c r="DE128" s="1132"/>
      <c r="DF128" s="1133"/>
      <c r="DG128" s="1134" t="s">
        <v>127</v>
      </c>
      <c r="DH128" s="1135"/>
      <c r="DI128" s="1135"/>
      <c r="DJ128" s="1135"/>
      <c r="DK128" s="1135"/>
      <c r="DL128" s="1135" t="s">
        <v>127</v>
      </c>
      <c r="DM128" s="1135"/>
      <c r="DN128" s="1135"/>
      <c r="DO128" s="1135"/>
      <c r="DP128" s="1135"/>
      <c r="DQ128" s="1135" t="s">
        <v>127</v>
      </c>
      <c r="DR128" s="1135"/>
      <c r="DS128" s="1135"/>
      <c r="DT128" s="1135"/>
      <c r="DU128" s="1135"/>
      <c r="DV128" s="1136" t="s">
        <v>127</v>
      </c>
      <c r="DW128" s="1136"/>
      <c r="DX128" s="1136"/>
      <c r="DY128" s="1136"/>
      <c r="DZ128" s="1137"/>
    </row>
    <row r="129" spans="1:131" s="248" customFormat="1" ht="26.25" customHeight="1">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485</v>
      </c>
      <c r="X129" s="1169"/>
      <c r="Y129" s="1169"/>
      <c r="Z129" s="1170"/>
      <c r="AA129" s="1053">
        <v>2942545</v>
      </c>
      <c r="AB129" s="1054"/>
      <c r="AC129" s="1054"/>
      <c r="AD129" s="1054"/>
      <c r="AE129" s="1055"/>
      <c r="AF129" s="1056">
        <v>2969431</v>
      </c>
      <c r="AG129" s="1054"/>
      <c r="AH129" s="1054"/>
      <c r="AI129" s="1054"/>
      <c r="AJ129" s="1055"/>
      <c r="AK129" s="1056">
        <v>3126051</v>
      </c>
      <c r="AL129" s="1054"/>
      <c r="AM129" s="1054"/>
      <c r="AN129" s="1054"/>
      <c r="AO129" s="1055"/>
      <c r="AP129" s="1171"/>
      <c r="AQ129" s="1172"/>
      <c r="AR129" s="1172"/>
      <c r="AS129" s="1172"/>
      <c r="AT129" s="1173"/>
      <c r="AU129" s="286"/>
      <c r="AV129" s="286"/>
      <c r="AW129" s="286"/>
      <c r="AX129" s="1162" t="s">
        <v>486</v>
      </c>
      <c r="AY129" s="1045"/>
      <c r="AZ129" s="1045"/>
      <c r="BA129" s="1045"/>
      <c r="BB129" s="1045"/>
      <c r="BC129" s="1045"/>
      <c r="BD129" s="1045"/>
      <c r="BE129" s="1046"/>
      <c r="BF129" s="1163" t="s">
        <v>127</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5" t="s">
        <v>487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488</v>
      </c>
      <c r="X130" s="1169"/>
      <c r="Y130" s="1169"/>
      <c r="Z130" s="1170"/>
      <c r="AA130" s="1053">
        <v>379301</v>
      </c>
      <c r="AB130" s="1054"/>
      <c r="AC130" s="1054"/>
      <c r="AD130" s="1054"/>
      <c r="AE130" s="1055"/>
      <c r="AF130" s="1056">
        <v>381931</v>
      </c>
      <c r="AG130" s="1054"/>
      <c r="AH130" s="1054"/>
      <c r="AI130" s="1054"/>
      <c r="AJ130" s="1055"/>
      <c r="AK130" s="1056">
        <v>395089</v>
      </c>
      <c r="AL130" s="1054"/>
      <c r="AM130" s="1054"/>
      <c r="AN130" s="1054"/>
      <c r="AO130" s="1055"/>
      <c r="AP130" s="1171"/>
      <c r="AQ130" s="1172"/>
      <c r="AR130" s="1172"/>
      <c r="AS130" s="1172"/>
      <c r="AT130" s="1173"/>
      <c r="AU130" s="286"/>
      <c r="AV130" s="286"/>
      <c r="AW130" s="286"/>
      <c r="AX130" s="1162" t="s">
        <v>489</v>
      </c>
      <c r="AY130" s="1045"/>
      <c r="AZ130" s="1045"/>
      <c r="BA130" s="1045"/>
      <c r="BB130" s="1045"/>
      <c r="BC130" s="1045"/>
      <c r="BD130" s="1045"/>
      <c r="BE130" s="1046"/>
      <c r="BF130" s="1199">
        <v>12.3</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490</v>
      </c>
      <c r="X131" s="1207"/>
      <c r="Y131" s="1207"/>
      <c r="Z131" s="1208"/>
      <c r="AA131" s="1100">
        <v>2563244</v>
      </c>
      <c r="AB131" s="1079"/>
      <c r="AC131" s="1079"/>
      <c r="AD131" s="1079"/>
      <c r="AE131" s="1080"/>
      <c r="AF131" s="1078">
        <v>2587500</v>
      </c>
      <c r="AG131" s="1079"/>
      <c r="AH131" s="1079"/>
      <c r="AI131" s="1079"/>
      <c r="AJ131" s="1080"/>
      <c r="AK131" s="1078">
        <v>2730962</v>
      </c>
      <c r="AL131" s="1079"/>
      <c r="AM131" s="1079"/>
      <c r="AN131" s="1079"/>
      <c r="AO131" s="1080"/>
      <c r="AP131" s="1209"/>
      <c r="AQ131" s="1210"/>
      <c r="AR131" s="1210"/>
      <c r="AS131" s="1210"/>
      <c r="AT131" s="1211"/>
      <c r="AU131" s="286"/>
      <c r="AV131" s="286"/>
      <c r="AW131" s="286"/>
      <c r="AX131" s="1181" t="s">
        <v>491</v>
      </c>
      <c r="AY131" s="1132"/>
      <c r="AZ131" s="1132"/>
      <c r="BA131" s="1132"/>
      <c r="BB131" s="1132"/>
      <c r="BC131" s="1132"/>
      <c r="BD131" s="1132"/>
      <c r="BE131" s="1133"/>
      <c r="BF131" s="1182">
        <v>52.6</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8" t="s">
        <v>492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493</v>
      </c>
      <c r="W132" s="1192"/>
      <c r="X132" s="1192"/>
      <c r="Y132" s="1192"/>
      <c r="Z132" s="1193"/>
      <c r="AA132" s="1194">
        <v>12.89490973</v>
      </c>
      <c r="AB132" s="1195"/>
      <c r="AC132" s="1195"/>
      <c r="AD132" s="1195"/>
      <c r="AE132" s="1196"/>
      <c r="AF132" s="1197">
        <v>12.360193239999999</v>
      </c>
      <c r="AG132" s="1195"/>
      <c r="AH132" s="1195"/>
      <c r="AI132" s="1195"/>
      <c r="AJ132" s="1196"/>
      <c r="AK132" s="1197">
        <v>11.83564619</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494</v>
      </c>
      <c r="W133" s="1175"/>
      <c r="X133" s="1175"/>
      <c r="Y133" s="1175"/>
      <c r="Z133" s="1176"/>
      <c r="AA133" s="1177">
        <v>13.4</v>
      </c>
      <c r="AB133" s="1178"/>
      <c r="AC133" s="1178"/>
      <c r="AD133" s="1178"/>
      <c r="AE133" s="1179"/>
      <c r="AF133" s="1177">
        <v>12.9</v>
      </c>
      <c r="AG133" s="1178"/>
      <c r="AH133" s="1178"/>
      <c r="AI133" s="1178"/>
      <c r="AJ133" s="1179"/>
      <c r="AK133" s="1177">
        <v>12.3</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5DDm/48Pl++wT8b31/+HJD7xdKENCDtKKD4J8Px2ZxYXGUAgX3+bkgycA06yPptJJKOxGhsxx5ERE1yD/8Ngw==" saltValue="WXtNahP7Pc6NCOIuFGt6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DtjFLwTpTiPHAqlT5EMUes83VFKhdxD/ao9U28u+nCSz8rOJdPfh9ZceDJObb6CaHsq06IZUfm158MhuTI56g==" saltValue="YwW+kvFpkHe5TUm76j3kNA==" spinCount="100000" sheet="1" objects="1" scenarios="1"/>
  <dataConsolidate link="1"/>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Jq3fLHWhKutDq3AojVoL35A9p3fB2XQW1YzsfCFJhfSDLOZMv42EaBeLs+VwyN1GzhZs4zF36O66p/PE0/X5g==" saltValue="Z5I2hyaycOhAPN4uGHdMwA==" spinCount="100000" sheet="1" objects="1" scenarios="1"/>
  <dataConsolidate link="1"/>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498</v>
      </c>
      <c r="AP7" s="305"/>
      <c r="AQ7" s="306" t="s">
        <v>499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500</v>
      </c>
      <c r="AQ8" s="312" t="s">
        <v>501</v>
      </c>
      <c r="AR8" s="313" t="s">
        <v>502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503</v>
      </c>
      <c r="AL9" s="1215"/>
      <c r="AM9" s="1215"/>
      <c r="AN9" s="1216"/>
      <c r="AO9" s="314">
        <v>890702</v>
      </c>
      <c r="AP9" s="314">
        <v>97016</v>
      </c>
      <c r="AQ9" s="315">
        <v>133274</v>
      </c>
      <c r="AR9" s="316">
        <v>-27.2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504</v>
      </c>
      <c r="AL10" s="1215"/>
      <c r="AM10" s="1215"/>
      <c r="AN10" s="1216"/>
      <c r="AO10" s="317">
        <v>113592</v>
      </c>
      <c r="AP10" s="317">
        <v>12373</v>
      </c>
      <c r="AQ10" s="318">
        <v>18858</v>
      </c>
      <c r="AR10" s="319">
        <v>-34.4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505</v>
      </c>
      <c r="AL11" s="1215"/>
      <c r="AM11" s="1215"/>
      <c r="AN11" s="1216"/>
      <c r="AO11" s="317" t="s">
        <v>506</v>
      </c>
      <c r="AP11" s="317" t="s">
        <v>506</v>
      </c>
      <c r="AQ11" s="318">
        <v>1196</v>
      </c>
      <c r="AR11" s="319" t="s">
        <v>506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507</v>
      </c>
      <c r="AL12" s="1215"/>
      <c r="AM12" s="1215"/>
      <c r="AN12" s="1216"/>
      <c r="AO12" s="317" t="s">
        <v>506</v>
      </c>
      <c r="AP12" s="317" t="s">
        <v>506</v>
      </c>
      <c r="AQ12" s="318" t="s">
        <v>506</v>
      </c>
      <c r="AR12" s="319" t="s">
        <v>506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508</v>
      </c>
      <c r="AL13" s="1215"/>
      <c r="AM13" s="1215"/>
      <c r="AN13" s="1216"/>
      <c r="AO13" s="317">
        <v>20183</v>
      </c>
      <c r="AP13" s="317">
        <v>2198</v>
      </c>
      <c r="AQ13" s="318">
        <v>5360</v>
      </c>
      <c r="AR13" s="319">
        <v>-59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509</v>
      </c>
      <c r="AL14" s="1215"/>
      <c r="AM14" s="1215"/>
      <c r="AN14" s="1216"/>
      <c r="AO14" s="317" t="s">
        <v>506</v>
      </c>
      <c r="AP14" s="317" t="s">
        <v>506</v>
      </c>
      <c r="AQ14" s="318">
        <v>2713</v>
      </c>
      <c r="AR14" s="319" t="s">
        <v>506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510</v>
      </c>
      <c r="AL15" s="1221"/>
      <c r="AM15" s="1221"/>
      <c r="AN15" s="1222"/>
      <c r="AO15" s="317">
        <v>-61787</v>
      </c>
      <c r="AP15" s="317">
        <v>-6730</v>
      </c>
      <c r="AQ15" s="318">
        <v>-11837</v>
      </c>
      <c r="AR15" s="319">
        <v>-43.1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186</v>
      </c>
      <c r="AL16" s="1221"/>
      <c r="AM16" s="1221"/>
      <c r="AN16" s="1222"/>
      <c r="AO16" s="317">
        <v>962690</v>
      </c>
      <c r="AP16" s="317">
        <v>104857</v>
      </c>
      <c r="AQ16" s="318">
        <v>149564</v>
      </c>
      <c r="AR16" s="319">
        <v>-29.9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515</v>
      </c>
      <c r="AL21" s="1224"/>
      <c r="AM21" s="1224"/>
      <c r="AN21" s="1225"/>
      <c r="AO21" s="330">
        <v>8.7100000000000009</v>
      </c>
      <c r="AP21" s="331">
        <v>13.76</v>
      </c>
      <c r="AQ21" s="332">
        <v>-5.05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516</v>
      </c>
      <c r="AL22" s="1224"/>
      <c r="AM22" s="1224"/>
      <c r="AN22" s="1225"/>
      <c r="AO22" s="335">
        <v>94.5</v>
      </c>
      <c r="AP22" s="336">
        <v>95.5</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498</v>
      </c>
      <c r="AP30" s="305"/>
      <c r="AQ30" s="306" t="s">
        <v>499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500</v>
      </c>
      <c r="AQ31" s="312" t="s">
        <v>501</v>
      </c>
      <c r="AR31" s="313" t="s">
        <v>502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520</v>
      </c>
      <c r="AL32" s="1218"/>
      <c r="AM32" s="1218"/>
      <c r="AN32" s="1219"/>
      <c r="AO32" s="345">
        <v>442989</v>
      </c>
      <c r="AP32" s="345">
        <v>48251</v>
      </c>
      <c r="AQ32" s="346">
        <v>71500</v>
      </c>
      <c r="AR32" s="347">
        <v>-32.5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521</v>
      </c>
      <c r="AL33" s="1218"/>
      <c r="AM33" s="1218"/>
      <c r="AN33" s="1219"/>
      <c r="AO33" s="345" t="s">
        <v>506</v>
      </c>
      <c r="AP33" s="345" t="s">
        <v>506</v>
      </c>
      <c r="AQ33" s="346" t="s">
        <v>506</v>
      </c>
      <c r="AR33" s="347" t="s">
        <v>506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522</v>
      </c>
      <c r="AL34" s="1218"/>
      <c r="AM34" s="1218"/>
      <c r="AN34" s="1219"/>
      <c r="AO34" s="345" t="s">
        <v>506</v>
      </c>
      <c r="AP34" s="345" t="s">
        <v>506</v>
      </c>
      <c r="AQ34" s="346">
        <v>1</v>
      </c>
      <c r="AR34" s="347" t="s">
        <v>506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523</v>
      </c>
      <c r="AL35" s="1218"/>
      <c r="AM35" s="1218"/>
      <c r="AN35" s="1219"/>
      <c r="AO35" s="345">
        <v>244558</v>
      </c>
      <c r="AP35" s="345">
        <v>26637</v>
      </c>
      <c r="AQ35" s="346">
        <v>19534</v>
      </c>
      <c r="AR35" s="347">
        <v>36.4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524</v>
      </c>
      <c r="AL36" s="1218"/>
      <c r="AM36" s="1218"/>
      <c r="AN36" s="1219"/>
      <c r="AO36" s="345">
        <v>22030</v>
      </c>
      <c r="AP36" s="345">
        <v>2400</v>
      </c>
      <c r="AQ36" s="346">
        <v>5450</v>
      </c>
      <c r="AR36" s="347">
        <v>-56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525</v>
      </c>
      <c r="AL37" s="1218"/>
      <c r="AM37" s="1218"/>
      <c r="AN37" s="1219"/>
      <c r="AO37" s="345">
        <v>8739</v>
      </c>
      <c r="AP37" s="345">
        <v>952</v>
      </c>
      <c r="AQ37" s="346">
        <v>1039</v>
      </c>
      <c r="AR37" s="347">
        <v>-8.4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526</v>
      </c>
      <c r="AL38" s="1227"/>
      <c r="AM38" s="1227"/>
      <c r="AN38" s="1228"/>
      <c r="AO38" s="348" t="s">
        <v>506</v>
      </c>
      <c r="AP38" s="348" t="s">
        <v>506</v>
      </c>
      <c r="AQ38" s="349">
        <v>9</v>
      </c>
      <c r="AR38" s="337" t="s">
        <v>506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527</v>
      </c>
      <c r="AL39" s="1227"/>
      <c r="AM39" s="1227"/>
      <c r="AN39" s="1228"/>
      <c r="AO39" s="345" t="s">
        <v>506</v>
      </c>
      <c r="AP39" s="345" t="s">
        <v>506</v>
      </c>
      <c r="AQ39" s="346">
        <v>-2217</v>
      </c>
      <c r="AR39" s="347" t="s">
        <v>506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528</v>
      </c>
      <c r="AL40" s="1218"/>
      <c r="AM40" s="1218"/>
      <c r="AN40" s="1219"/>
      <c r="AO40" s="345">
        <v>-395089</v>
      </c>
      <c r="AP40" s="345">
        <v>-43033</v>
      </c>
      <c r="AQ40" s="346">
        <v>-63826</v>
      </c>
      <c r="AR40" s="347">
        <v>-32.6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297</v>
      </c>
      <c r="AL41" s="1230"/>
      <c r="AM41" s="1230"/>
      <c r="AN41" s="1231"/>
      <c r="AO41" s="345">
        <v>323227</v>
      </c>
      <c r="AP41" s="345">
        <v>35206</v>
      </c>
      <c r="AQ41" s="346">
        <v>31490</v>
      </c>
      <c r="AR41" s="347">
        <v>11.8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498</v>
      </c>
      <c r="AN49" s="1234" t="s">
        <v>532</v>
      </c>
      <c r="AO49" s="1235"/>
      <c r="AP49" s="1235"/>
      <c r="AQ49" s="1235"/>
      <c r="AR49" s="123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533</v>
      </c>
      <c r="AO50" s="362" t="s">
        <v>534</v>
      </c>
      <c r="AP50" s="363" t="s">
        <v>535</v>
      </c>
      <c r="AQ50" s="364" t="s">
        <v>536</v>
      </c>
      <c r="AR50" s="365" t="s">
        <v>537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1106641</v>
      </c>
      <c r="AN51" s="367">
        <v>128724</v>
      </c>
      <c r="AO51" s="368">
        <v>48.3</v>
      </c>
      <c r="AP51" s="369">
        <v>119882</v>
      </c>
      <c r="AQ51" s="370">
        <v>9.1</v>
      </c>
      <c r="AR51" s="371">
        <v>39.200000000000003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480501</v>
      </c>
      <c r="AN52" s="375">
        <v>55892</v>
      </c>
      <c r="AO52" s="376">
        <v>10.199999999999999</v>
      </c>
      <c r="AP52" s="377">
        <v>66481</v>
      </c>
      <c r="AQ52" s="378">
        <v>6</v>
      </c>
      <c r="AR52" s="379">
        <v>4.2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671570</v>
      </c>
      <c r="AN53" s="367">
        <v>76567</v>
      </c>
      <c r="AO53" s="368">
        <v>-40.5</v>
      </c>
      <c r="AP53" s="369">
        <v>116162</v>
      </c>
      <c r="AQ53" s="370">
        <v>-3.1</v>
      </c>
      <c r="AR53" s="371">
        <v>-37.4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338152</v>
      </c>
      <c r="AN54" s="375">
        <v>38553</v>
      </c>
      <c r="AO54" s="376">
        <v>-31</v>
      </c>
      <c r="AP54" s="377">
        <v>61562</v>
      </c>
      <c r="AQ54" s="378">
        <v>-7.4</v>
      </c>
      <c r="AR54" s="379">
        <v>-23.6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695664</v>
      </c>
      <c r="AN55" s="367">
        <v>77408</v>
      </c>
      <c r="AO55" s="368">
        <v>1.1000000000000001</v>
      </c>
      <c r="AP55" s="369">
        <v>121449</v>
      </c>
      <c r="AQ55" s="370">
        <v>4.5999999999999996</v>
      </c>
      <c r="AR55" s="371">
        <v>-3.5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277891</v>
      </c>
      <c r="AN56" s="375">
        <v>30921</v>
      </c>
      <c r="AO56" s="376">
        <v>-19.8</v>
      </c>
      <c r="AP56" s="377">
        <v>62922</v>
      </c>
      <c r="AQ56" s="378">
        <v>2.2000000000000002</v>
      </c>
      <c r="AR56" s="379">
        <v>-22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1099162</v>
      </c>
      <c r="AN57" s="367">
        <v>121213</v>
      </c>
      <c r="AO57" s="368">
        <v>56.6</v>
      </c>
      <c r="AP57" s="369">
        <v>145139</v>
      </c>
      <c r="AQ57" s="370">
        <v>19.5</v>
      </c>
      <c r="AR57" s="371">
        <v>37.1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808651</v>
      </c>
      <c r="AN58" s="375">
        <v>89176</v>
      </c>
      <c r="AO58" s="376">
        <v>188.4</v>
      </c>
      <c r="AP58" s="377">
        <v>83762</v>
      </c>
      <c r="AQ58" s="378">
        <v>33.1</v>
      </c>
      <c r="AR58" s="379">
        <v>155.30000000000001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628631</v>
      </c>
      <c r="AN59" s="367">
        <v>68471</v>
      </c>
      <c r="AO59" s="368">
        <v>-43.5</v>
      </c>
      <c r="AP59" s="369">
        <v>125391</v>
      </c>
      <c r="AQ59" s="370">
        <v>-13.6</v>
      </c>
      <c r="AR59" s="371">
        <v>-29.9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352941</v>
      </c>
      <c r="AN60" s="375">
        <v>38443</v>
      </c>
      <c r="AO60" s="376">
        <v>-56.9</v>
      </c>
      <c r="AP60" s="377">
        <v>68516</v>
      </c>
      <c r="AQ60" s="378">
        <v>-18.2</v>
      </c>
      <c r="AR60" s="379">
        <v>-38.700000000000003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840334</v>
      </c>
      <c r="AN61" s="382">
        <v>94477</v>
      </c>
      <c r="AO61" s="383">
        <v>4.4000000000000004</v>
      </c>
      <c r="AP61" s="384">
        <v>125605</v>
      </c>
      <c r="AQ61" s="385">
        <v>3.3</v>
      </c>
      <c r="AR61" s="371">
        <v>1.1000000000000001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451627</v>
      </c>
      <c r="AN62" s="375">
        <v>50597</v>
      </c>
      <c r="AO62" s="376">
        <v>18.2</v>
      </c>
      <c r="AP62" s="377">
        <v>68649</v>
      </c>
      <c r="AQ62" s="378">
        <v>3.1</v>
      </c>
      <c r="AR62" s="379">
        <v>15.1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7xUyY6a03q7VhscCqipKprxNLbgPLyjSQwx3A+77ouSQZxnV3nzlSqHTUkzu1q3c75sURNx84WN2bhetfD+nsA==" saltValue="Por9Eo3zUgLqTYe5bp3x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546</v>
      </c>
    </row>
    <row r="120" spans="125:125" ht="13.5" hidden="1" customHeight="1"/>
    <row r="121" spans="125:125" ht="13.5" hidden="1" customHeight="1">
      <c r="DU121" s="292"/>
    </row>
  </sheetData>
  <sheetProtection algorithmName="SHA-512" hashValue="PsekngTtRFoj6GpVCZ2ysdOT1GUYNFNJmT0xANedLBj4qKi3I0S0QkgZwaiW2ZUG1QChCa1cPIzVPCVGzf8zlA==" saltValue="mIMXDQe+pyf/rL9r7FfKQw=="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547</v>
      </c>
    </row>
  </sheetData>
  <sheetProtection algorithmName="SHA-512" hashValue="L3/Oz1ZQt6AJTa80LRNpFzSzZnrWhREaGKpTd8Sau+12Vj21xjOuhmTaYCY8n2N3NhDUeXtqYZvGr1RFEan8Iw==" saltValue="en4sS+HcC3wSRyUliq2iWA=="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7" t="s">
        <v>3</v>
      </c>
      <c r="D47" s="1237"/>
      <c r="E47" s="1238"/>
      <c r="F47" s="11">
        <v>35.36</v>
      </c>
      <c r="G47" s="12">
        <v>34.17</v>
      </c>
      <c r="H47" s="12">
        <v>28.54</v>
      </c>
      <c r="I47" s="12">
        <v>24.94</v>
      </c>
      <c r="J47" s="13">
        <v>26.74</v>
      </c>
    </row>
    <row r="48" spans="2:10" ht="57.75" customHeight="1">
      <c r="B48" s="14"/>
      <c r="C48" s="1239" t="s">
        <v>4</v>
      </c>
      <c r="D48" s="1239"/>
      <c r="E48" s="1240"/>
      <c r="F48" s="15">
        <v>16.760000000000002</v>
      </c>
      <c r="G48" s="16">
        <v>17.760000000000002</v>
      </c>
      <c r="H48" s="16">
        <v>10.5</v>
      </c>
      <c r="I48" s="16">
        <v>4.4000000000000004</v>
      </c>
      <c r="J48" s="17">
        <v>10.36</v>
      </c>
    </row>
    <row r="49" spans="2:10" ht="57.75" customHeight="1" thickBot="1">
      <c r="B49" s="18"/>
      <c r="C49" s="1241" t="s">
        <v>5</v>
      </c>
      <c r="D49" s="1241"/>
      <c r="E49" s="1242"/>
      <c r="F49" s="19" t="s">
        <v>553</v>
      </c>
      <c r="G49" s="20">
        <v>1.63</v>
      </c>
      <c r="H49" s="20" t="s">
        <v>554</v>
      </c>
      <c r="I49" s="20" t="s">
        <v>555</v>
      </c>
      <c r="J49" s="21">
        <v>9.23</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WNb8aQXoRmFHJt/eSWQ7su0LaZ9JlA4SkJUi7CdSdZSGb9K+JiL7adlgr98tvCRMc3aHgvBVBCBC9sjz6KBShg==" saltValue="1bbRTQRRCih76q5nIZzoi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2022-09-27T07:30:47Z</dcterms:modified>
</cp:coreProperties>
</file>